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Breakthrough Montessori\Budget\FY20\PCSB Submission\"/>
    </mc:Choice>
  </mc:AlternateContent>
  <bookViews>
    <workbookView xWindow="0" yWindow="0" windowWidth="28800" windowHeight="13500" activeTab="1"/>
  </bookViews>
  <sheets>
    <sheet name="Enrollment" sheetId="4" r:id="rId1"/>
    <sheet name="Annual Budget" sheetId="5" r:id="rId2"/>
    <sheet name="References" sheetId="7" state="hidden" r:id="rId3"/>
  </sheets>
  <externalReferences>
    <externalReference r:id="rId4"/>
    <externalReference r:id="rId5"/>
    <externalReference r:id="rId6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1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1">'Annual Budget'!$A:$Y</definedName>
    <definedName name="Scenario" localSheetId="1">[3]Inputs!#REF!</definedName>
    <definedName name="Scenario">[3]Inputs!#REF!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0" i="4" l="1"/>
  <c r="D58" i="4" l="1"/>
  <c r="D42" i="4"/>
  <c r="D31" i="4"/>
  <c r="D26" i="4"/>
  <c r="D34" i="4"/>
  <c r="D44" i="4" s="1"/>
  <c r="D24" i="4"/>
  <c r="B58" i="4"/>
  <c r="B24" i="4"/>
  <c r="C26" i="4"/>
  <c r="C34" i="4"/>
  <c r="C44" i="4" s="1"/>
  <c r="B26" i="4"/>
  <c r="B34" i="4"/>
  <c r="C58" i="4"/>
  <c r="B37" i="4"/>
  <c r="B44" i="4"/>
  <c r="B47" i="4" s="1"/>
  <c r="B53" i="4"/>
  <c r="C24" i="4" l="1"/>
  <c r="C31" i="4"/>
  <c r="C42" i="4"/>
  <c r="B31" i="4"/>
  <c r="B42" i="4"/>
  <c r="C47" i="4"/>
  <c r="C50" i="4" s="1"/>
  <c r="C53" i="4"/>
  <c r="D47" i="4"/>
  <c r="D50" i="4" s="1"/>
  <c r="D53" i="4"/>
  <c r="D37" i="4"/>
  <c r="C37" i="4"/>
</calcChain>
</file>

<file path=xl/comments1.xml><?xml version="1.0" encoding="utf-8"?>
<comments xmlns="http://schemas.openxmlformats.org/spreadsheetml/2006/main">
  <authors>
    <author>Whitney Jones</author>
  </authors>
  <commentList>
    <comment ref="C4" authorId="0" shapeId="0">
      <text>
        <r>
          <rPr>
            <sz val="9"/>
            <color rgb="FF000000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<sst xmlns="http://schemas.openxmlformats.org/spreadsheetml/2006/main" count="149" uniqueCount="133">
  <si>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</si>
  <si>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</si>
  <si>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</si>
  <si>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</si>
  <si>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</si>
  <si>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</si>
  <si>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</si>
  <si>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</si>
  <si>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</si>
  <si>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</si>
  <si>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</si>
  <si>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</si>
  <si>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</si>
  <si>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</si>
  <si>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</si>
  <si>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</si>
  <si>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</si>
  <si>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</si>
  <si>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</si>
  <si>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</si>
  <si>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</si>
  <si>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</si>
  <si>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</si>
  <si>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</si>
  <si>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</si>
  <si>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</si>
  <si>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</si>
  <si>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</si>
  <si>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</si>
  <si>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</si>
  <si>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</si>
  <si>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</si>
  <si>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</si>
  <si>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</si>
  <si>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</si>
  <si>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</si>
  <si>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</si>
  <si>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</si>
  <si>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</si>
  <si>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</si>
  <si>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</si>
  <si>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</si>
  <si>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</si>
  <si>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</si>
  <si>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</si>
  <si>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</si>
  <si>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</si>
  <si>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</si>
  <si>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</si>
  <si>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</si>
  <si>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</si>
  <si>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</si>
  <si>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</si>
  <si>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</si>
  <si>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</si>
  <si>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</si>
  <si>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</si>
  <si>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</si>
  <si>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</si>
  <si>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</si>
  <si>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</si>
  <si>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</si>
  <si>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</si>
  <si>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</si>
  <si>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</si>
  <si>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</si>
  <si>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</si>
  <si>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</si>
  <si>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</si>
  <si>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</si>
  <si>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</si>
  <si>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</si>
  <si>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</si>
  <si>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</si>
  <si>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</si>
  <si>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</si>
  <si>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</si>
  <si>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</si>
  <si>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</si>
  <si>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</si>
  <si>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</si>
  <si>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Annual Budget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</si>
  <si>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</si>
  <si>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</si>
  <si>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</si>
  <si>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</si>
  <si>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</si>
  <si>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</si>
  <si>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</si>
  <si>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</si>
  <si>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</si>
  <si>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</si>
  <si>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</si>
  <si>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</si>
  <si>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</si>
  <si>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</si>
  <si>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</si>
  <si>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</si>
  <si>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</si>
  <si>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</si>
  <si>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</si>
  <si>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</si>
  <si>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</si>
  <si>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</si>
  <si>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</si>
  <si>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</si>
  <si>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</si>
  <si>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</si>
  <si>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</si>
  <si>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</si>
  <si>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</si>
  <si>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</si>
  <si>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</si>
  <si>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</si>
  <si>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</si>
  <si>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</si>
  <si>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</si>
  <si>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</si>
  <si>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</si>
  <si>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</si>
  <si>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</si>
  <si>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</si>
  <si>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</si>
  <si>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</si>
  <si>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</si>
  <si>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Budgeted and Actual Enrollment</t>
  </si>
  <si>
    <r>
      <t xml:space="preserve">  </t>
    </r>
    <r>
      <rPr>
        <b/>
        <sz val="10"/>
        <rFont val="Times New Roman"/>
        <family val="1"/>
      </rPr>
      <t xml:space="preserve"> Projected</t>
    </r>
  </si>
  <si>
    <t>N/A</t>
  </si>
  <si>
    <t>Total Employees</t>
  </si>
  <si>
    <t># of Employees</t>
  </si>
  <si>
    <t>FY20 Annual Budget</t>
  </si>
  <si>
    <t>Breakthrough Montessori PCS</t>
  </si>
  <si>
    <t xml:space="preserve">  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</si>
</sst>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??_);_(* @_)"/>
    <numFmt numFmtId="166" formatCode="#,##0.0000_);[Red]\(#,##0.0000\)"/>
    <numFmt numFmtId="167" formatCode="0.0000%"/>
    <numFmt numFmtId="168" formatCode="#,##0.00\d_);[Red]\(#,##0.00\d\)"/>
    <numFmt numFmtId="169" formatCode="#,##0.00\x_);[Red]\(#,##0.00\x\)"/>
    <numFmt numFmtId="170" formatCode="#,##0.00%_);[Red]\(#,##0.00%\)"/>
    <numFmt numFmtId="171" formatCode="[$USD]\ #,##0.00_);[Red]\([$USD]\ #,##0.00\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Times New Roman"/>
      <family val="1"/>
    </font>
    <font>
      <sz val="9"/>
      <color rgb="FF000000"/>
      <name val="Tahoma"/>
      <family val="2"/>
    </font>
  </fonts>
  <fills count="6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8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6" fontId="36" fillId="0" borderId="0" applyFill="0" applyBorder="0" applyProtection="0"/>
    <xf numFmtId="167" fontId="36" fillId="0" borderId="0" applyFill="0" applyBorder="0" applyProtection="0"/>
    <xf numFmtId="168" fontId="37" fillId="0" borderId="0" applyFill="0" applyBorder="0" applyProtection="0"/>
    <xf numFmtId="169" fontId="37" fillId="0" borderId="0" applyFill="0" applyBorder="0" applyProtection="0"/>
    <xf numFmtId="40" fontId="37" fillId="0" borderId="0" applyFill="0" applyBorder="0" applyProtection="0"/>
    <xf numFmtId="170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68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69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0" fontId="36" fillId="0" borderId="0" applyFill="0" applyBorder="0" applyProtection="0"/>
    <xf numFmtId="0" fontId="36" fillId="0" borderId="0" applyNumberFormat="0" applyFill="0" applyBorder="0" applyProtection="0"/>
    <xf numFmtId="171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9" fillId="0" borderId="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10" fillId="0" borderId="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5" fillId="7" borderId="9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2" xfId="28" applyFont="1" applyFill="1" applyBorder="1"/>
    <xf numFmtId="0" fontId="3" fillId="0" borderId="22" xfId="28" applyFont="1" applyFill="1" applyBorder="1" applyAlignment="1">
      <alignment horizontal="center"/>
    </xf>
    <xf numFmtId="16" fontId="3" fillId="0" borderId="22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2" xfId="28" applyFont="1" applyFill="1" applyBorder="1"/>
    <xf numFmtId="1" fontId="22" fillId="0" borderId="22" xfId="28" applyNumberFormat="1" applyFont="1" applyFill="1" applyBorder="1" applyAlignment="1">
      <alignment horizontal="center"/>
    </xf>
    <xf numFmtId="0" fontId="22" fillId="0" borderId="0" xfId="28" applyFont="1" applyFill="1"/>
    <xf numFmtId="44" fontId="22" fillId="0" borderId="0" xfId="30" applyFont="1" applyFill="1" applyAlignment="1">
      <alignment horizontal="center"/>
    </xf>
    <xf numFmtId="0" fontId="22" fillId="0" borderId="22" xfId="28" applyFont="1" applyFill="1" applyBorder="1" applyAlignment="1">
      <alignment horizontal="center"/>
    </xf>
    <xf numFmtId="0" fontId="24" fillId="0" borderId="0" xfId="28" applyFont="1" applyFill="1"/>
    <xf numFmtId="0" fontId="22" fillId="0" borderId="22" xfId="28" applyFont="1" applyFill="1" applyBorder="1" applyAlignment="1">
      <alignment horizontal="center" wrapText="1"/>
    </xf>
    <xf numFmtId="0" fontId="3" fillId="0" borderId="0" xfId="28" applyFont="1" applyFill="1"/>
    <xf numFmtId="0" fontId="25" fillId="0" borderId="0" xfId="28" applyFont="1" applyFill="1" applyBorder="1"/>
    <xf numFmtId="0" fontId="24" fillId="0" borderId="22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2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2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1" fontId="3" fillId="2" borderId="22" xfId="28" applyNumberFormat="1" applyFont="1" applyFill="1" applyBorder="1" applyAlignment="1">
      <alignment horizontal="center"/>
    </xf>
    <xf numFmtId="1" fontId="22" fillId="2" borderId="22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1" fillId="0" borderId="0" xfId="2" applyFont="1" applyBorder="1"/>
    <xf numFmtId="0" fontId="3" fillId="0" borderId="0" xfId="2" applyFont="1" applyBorder="1"/>
    <xf numFmtId="164" fontId="3" fillId="0" borderId="0" xfId="2" applyNumberFormat="1" applyFont="1"/>
    <xf numFmtId="164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4" fontId="3" fillId="2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4" fontId="22" fillId="0" borderId="3" xfId="2" applyNumberFormat="1" applyFont="1" applyFill="1" applyBorder="1"/>
    <xf numFmtId="164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4" fontId="3" fillId="2" borderId="4" xfId="1" applyNumberFormat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Border="1"/>
    <xf numFmtId="0" fontId="25" fillId="0" borderId="0" xfId="2" applyFont="1" applyBorder="1"/>
    <xf numFmtId="164" fontId="22" fillId="0" borderId="1" xfId="2" applyNumberFormat="1" applyFont="1" applyBorder="1"/>
    <xf numFmtId="164" fontId="22" fillId="0" borderId="2" xfId="2" applyNumberFormat="1" applyFont="1" applyFill="1" applyBorder="1"/>
    <xf numFmtId="0" fontId="22" fillId="0" borderId="0" xfId="29" applyFont="1" applyFill="1"/>
    <xf numFmtId="43" fontId="22" fillId="0" borderId="3" xfId="1" applyFont="1" applyFill="1" applyBorder="1"/>
    <xf numFmtId="44" fontId="22" fillId="0" borderId="0" xfId="980" applyFont="1" applyFill="1" applyBorder="1"/>
    <xf numFmtId="43" fontId="22" fillId="0" borderId="0" xfId="1" applyFont="1" applyFill="1" applyBorder="1"/>
    <xf numFmtId="164" fontId="3" fillId="2" borderId="22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22" fillId="0" borderId="0" xfId="1" applyNumberFormat="1" applyFont="1" applyFill="1" applyAlignment="1">
      <alignment horizontal="center"/>
    </xf>
    <xf numFmtId="164" fontId="22" fillId="0" borderId="22" xfId="1" applyNumberFormat="1" applyFont="1" applyFill="1" applyBorder="1" applyAlignment="1">
      <alignment horizontal="center"/>
    </xf>
    <xf numFmtId="164" fontId="24" fillId="0" borderId="0" xfId="1" applyNumberFormat="1" applyFont="1" applyFill="1" applyAlignment="1">
      <alignment horizontal="center"/>
    </xf>
    <xf numFmtId="164" fontId="22" fillId="0" borderId="22" xfId="1" applyNumberFormat="1" applyFont="1" applyFill="1" applyBorder="1" applyAlignment="1">
      <alignment horizontal="center" wrapText="1"/>
    </xf>
    <xf numFmtId="164" fontId="22" fillId="2" borderId="22" xfId="1" applyNumberFormat="1" applyFont="1" applyFill="1" applyBorder="1" applyAlignment="1">
      <alignment horizontal="center"/>
    </xf>
    <xf numFmtId="164" fontId="26" fillId="0" borderId="0" xfId="1" applyNumberFormat="1" applyFont="1" applyFill="1" applyAlignment="1">
      <alignment horizontal="center"/>
    </xf>
    <xf numFmtId="164" fontId="23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 shrinkToFit="1"/>
    </xf>
    <xf numFmtId="164" fontId="3" fillId="0" borderId="0" xfId="1" applyNumberFormat="1" applyFont="1"/>
    <xf numFmtId="164" fontId="22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22" fillId="0" borderId="3" xfId="1" applyNumberFormat="1" applyFont="1" applyFill="1" applyBorder="1"/>
    <xf numFmtId="164" fontId="22" fillId="0" borderId="0" xfId="1" applyNumberFormat="1" applyFont="1" applyBorder="1"/>
    <xf numFmtId="164" fontId="22" fillId="0" borderId="0" xfId="1" applyNumberFormat="1" applyFont="1" applyFill="1" applyBorder="1"/>
    <xf numFmtId="164" fontId="22" fillId="0" borderId="2" xfId="1" applyNumberFormat="1" applyFont="1" applyFill="1" applyBorder="1"/>
    <xf numFmtId="164" fontId="3" fillId="60" borderId="4" xfId="1" applyNumberFormat="1" applyFont="1" applyFill="1" applyBorder="1" applyAlignment="1">
      <alignment horizontal="right"/>
    </xf>
    <xf numFmtId="0" fontId="0" fillId="61" borderId="0" xfId="0" applyFill="1"/>
    <xf numFmtId="164" fontId="61" fillId="0" borderId="0" xfId="2" applyNumberFormat="1" applyFont="1" applyBorder="1"/>
    <xf numFmtId="164" fontId="61" fillId="0" borderId="0" xfId="1" applyNumberFormat="1" applyFont="1" applyBorder="1"/>
    <xf numFmtId="164" fontId="22" fillId="0" borderId="0" xfId="2" applyNumberFormat="1" applyFont="1" applyBorder="1"/>
    <xf numFmtId="164" fontId="3" fillId="0" borderId="0" xfId="2" applyNumberFormat="1" applyFont="1" applyFill="1" applyBorder="1"/>
    <xf numFmtId="164" fontId="3" fillId="0" borderId="0" xfId="2" applyNumberFormat="1" applyFont="1" applyBorder="1"/>
    <xf numFmtId="164" fontId="22" fillId="0" borderId="3" xfId="980" applyNumberFormat="1" applyFont="1" applyFill="1" applyBorder="1"/>
    <xf numFmtId="164" fontId="61" fillId="0" borderId="0" xfId="980" applyNumberFormat="1" applyFont="1" applyBorder="1"/>
    <xf numFmtId="164" fontId="3" fillId="0" borderId="0" xfId="980" applyNumberFormat="1" applyFont="1"/>
    <xf numFmtId="164" fontId="22" fillId="0" borderId="22" xfId="1" applyNumberFormat="1" applyFont="1" applyFill="1" applyBorder="1" applyAlignment="1">
      <alignment horizontal="center" wrapText="1"/>
    </xf>
    <xf numFmtId="0" fontId="22" fillId="0" borderId="23" xfId="28" applyFont="1" applyFill="1" applyBorder="1" applyAlignment="1">
      <alignment horizontal="center" wrapText="1"/>
    </xf>
    <xf numFmtId="0" fontId="22" fillId="0" borderId="24" xfId="28" applyFont="1" applyFill="1" applyBorder="1" applyAlignment="1">
      <alignment horizontal="center" wrapText="1"/>
    </xf>
    <xf numFmtId="0" fontId="22" fillId="0" borderId="22" xfId="28" applyFont="1" applyFill="1" applyBorder="1" applyAlignment="1">
      <alignment horizontal="center" wrapText="1"/>
    </xf>
  </cellXfs>
  <cellStyles count="981">
    <cellStyle name="20% - Accent1 2" xfId="32"/>
    <cellStyle name="20% - Accent1 2 2" xfId="33"/>
    <cellStyle name="20% - Accent1 2 3" xfId="34"/>
    <cellStyle name="20% - Accent1 2 4" xfId="35"/>
    <cellStyle name="20% - Accent1 2 5" xfId="36"/>
    <cellStyle name="20% - Accent1 3" xfId="37"/>
    <cellStyle name="20% - Accent1 4" xfId="38"/>
    <cellStyle name="20% - Accent1 5" xfId="39"/>
    <cellStyle name="20% - Accent2 2" xfId="40"/>
    <cellStyle name="20% - Accent2 2 2" xfId="41"/>
    <cellStyle name="20% - Accent2 2 3" xfId="42"/>
    <cellStyle name="20% - Accent2 2 4" xfId="43"/>
    <cellStyle name="20% - Accent2 2 5" xfId="44"/>
    <cellStyle name="20% - Accent2 3" xfId="45"/>
    <cellStyle name="20% - Accent2 4" xfId="46"/>
    <cellStyle name="20% - Accent2 5" xfId="47"/>
    <cellStyle name="20% - Accent3 2" xfId="48"/>
    <cellStyle name="20% - Accent3 2 2" xfId="49"/>
    <cellStyle name="20% - Accent3 2 3" xfId="50"/>
    <cellStyle name="20% - Accent3 2 4" xfId="51"/>
    <cellStyle name="20% - Accent3 2 5" xfId="52"/>
    <cellStyle name="20% - Accent3 3" xfId="53"/>
    <cellStyle name="20% - Accent3 4" xfId="54"/>
    <cellStyle name="20% - Accent3 5" xfId="55"/>
    <cellStyle name="20% - Accent4 2" xfId="56"/>
    <cellStyle name="20% - Accent4 2 2" xfId="57"/>
    <cellStyle name="20% - Accent4 2 3" xfId="58"/>
    <cellStyle name="20% - Accent4 2 4" xfId="59"/>
    <cellStyle name="20% - Accent4 2 5" xfId="60"/>
    <cellStyle name="20% - Accent4 3" xfId="61"/>
    <cellStyle name="20% - Accent4 4" xfId="62"/>
    <cellStyle name="20% - Accent4 5" xfId="63"/>
    <cellStyle name="20% - Accent5 2" xfId="64"/>
    <cellStyle name="20% - Accent5 2 2" xfId="65"/>
    <cellStyle name="20% - Accent5 2 3" xfId="66"/>
    <cellStyle name="20% - Accent5 2 4" xfId="67"/>
    <cellStyle name="20% - Accent5 2 5" xfId="68"/>
    <cellStyle name="20% - Accent5 3" xfId="69"/>
    <cellStyle name="20% - Accent5 4" xfId="70"/>
    <cellStyle name="20% - Accent5 5" xfId="71"/>
    <cellStyle name="20% - Accent6 2" xfId="72"/>
    <cellStyle name="20% - Accent6 2 2" xfId="73"/>
    <cellStyle name="20% - Accent6 2 3" xfId="74"/>
    <cellStyle name="20% - Accent6 2 4" xfId="75"/>
    <cellStyle name="20% - Accent6 2 5" xfId="76"/>
    <cellStyle name="20% - Accent6 3" xfId="77"/>
    <cellStyle name="20% - Accent6 4" xfId="78"/>
    <cellStyle name="20% - Accent6 5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5" xfId="87"/>
    <cellStyle name="40% - Accent2 2" xfId="88"/>
    <cellStyle name="40% - Accent2 2 2" xfId="89"/>
    <cellStyle name="40% - Accent2 2 3" xfId="90"/>
    <cellStyle name="40% - Accent2 2 4" xfId="91"/>
    <cellStyle name="40% - Accent2 2 5" xfId="92"/>
    <cellStyle name="40% - Accent2 3" xfId="93"/>
    <cellStyle name="40% - Accent2 4" xfId="94"/>
    <cellStyle name="40% - Accent2 5" xfId="95"/>
    <cellStyle name="40% - Accent3 2" xfId="96"/>
    <cellStyle name="40% - Accent3 2 2" xfId="97"/>
    <cellStyle name="40% - Accent3 2 3" xfId="98"/>
    <cellStyle name="40% - Accent3 2 4" xfId="99"/>
    <cellStyle name="40% - Accent3 2 5" xfId="100"/>
    <cellStyle name="40% - Accent3 3" xfId="101"/>
    <cellStyle name="40% - Accent3 4" xfId="102"/>
    <cellStyle name="40% - Accent3 5" xfId="103"/>
    <cellStyle name="40% - Accent4 2" xfId="104"/>
    <cellStyle name="40% - Accent4 2 2" xfId="105"/>
    <cellStyle name="40% - Accent4 2 3" xfId="106"/>
    <cellStyle name="40% - Accent4 2 4" xfId="107"/>
    <cellStyle name="40% - Accent4 2 5" xfId="108"/>
    <cellStyle name="40% - Accent4 3" xfId="109"/>
    <cellStyle name="40% - Accent4 4" xfId="110"/>
    <cellStyle name="40% - Accent4 5" xfId="111"/>
    <cellStyle name="40% - Accent5 2" xfId="112"/>
    <cellStyle name="40% - Accent5 2 2" xfId="113"/>
    <cellStyle name="40% - Accent5 2 3" xfId="114"/>
    <cellStyle name="40% - Accent5 2 4" xfId="115"/>
    <cellStyle name="40% - Accent5 2 5" xfId="116"/>
    <cellStyle name="40% - Accent5 3" xfId="117"/>
    <cellStyle name="40% - Accent5 4" xfId="118"/>
    <cellStyle name="40% - Accent5 5" xfId="119"/>
    <cellStyle name="40% - Accent6 2" xfId="120"/>
    <cellStyle name="40% - Accent6 2 2" xfId="121"/>
    <cellStyle name="40% - Accent6 2 3" xfId="122"/>
    <cellStyle name="40% - Accent6 2 4" xfId="123"/>
    <cellStyle name="40% - Accent6 2 5" xfId="124"/>
    <cellStyle name="40% - Accent6 3" xfId="125"/>
    <cellStyle name="40% - Accent6 4" xfId="126"/>
    <cellStyle name="40% - Accent6 5" xfId="127"/>
    <cellStyle name="60% - Accent1 2" xfId="128"/>
    <cellStyle name="60% - Accent1 2 2" xfId="129"/>
    <cellStyle name="60% - Accent1 3" xfId="130"/>
    <cellStyle name="60% - Accent1 4" xfId="131"/>
    <cellStyle name="60% - Accent2 2" xfId="132"/>
    <cellStyle name="60% - Accent2 2 2" xfId="133"/>
    <cellStyle name="60% - Accent2 3" xfId="134"/>
    <cellStyle name="60% - Accent2 4" xfId="135"/>
    <cellStyle name="60% - Accent3 2" xfId="136"/>
    <cellStyle name="60% - Accent3 2 2" xfId="137"/>
    <cellStyle name="60% - Accent3 3" xfId="138"/>
    <cellStyle name="60% - Accent3 4" xfId="139"/>
    <cellStyle name="60% - Accent4 2" xfId="140"/>
    <cellStyle name="60% - Accent4 2 2" xfId="141"/>
    <cellStyle name="60% - Accent4 3" xfId="142"/>
    <cellStyle name="60% - Accent4 4" xfId="143"/>
    <cellStyle name="60% - Accent5 2" xfId="144"/>
    <cellStyle name="60% - Accent5 2 2" xfId="145"/>
    <cellStyle name="60% - Accent5 3" xfId="146"/>
    <cellStyle name="60% - Accent5 4" xfId="147"/>
    <cellStyle name="60% - Accent6 2" xfId="148"/>
    <cellStyle name="60% - Accent6 2 2" xfId="149"/>
    <cellStyle name="60% - Accent6 3" xfId="150"/>
    <cellStyle name="60% - Accent6 4" xfId="151"/>
    <cellStyle name="Accent1 2" xfId="152"/>
    <cellStyle name="Accent1 2 2" xfId="153"/>
    <cellStyle name="Accent1 3" xfId="154"/>
    <cellStyle name="Accent1 4" xfId="155"/>
    <cellStyle name="Accent2 2" xfId="156"/>
    <cellStyle name="Accent2 2 2" xfId="157"/>
    <cellStyle name="Accent2 3" xfId="158"/>
    <cellStyle name="Accent2 4" xfId="159"/>
    <cellStyle name="Accent3 2" xfId="160"/>
    <cellStyle name="Accent3 2 2" xfId="161"/>
    <cellStyle name="Accent3 3" xfId="162"/>
    <cellStyle name="Accent3 4" xfId="163"/>
    <cellStyle name="Accent4 2" xfId="164"/>
    <cellStyle name="Accent4 2 2" xfId="165"/>
    <cellStyle name="Accent4 3" xfId="166"/>
    <cellStyle name="Accent4 4" xfId="167"/>
    <cellStyle name="Accent5 2" xfId="168"/>
    <cellStyle name="Accent5 2 2" xfId="169"/>
    <cellStyle name="Accent5 3" xfId="170"/>
    <cellStyle name="Accent5 4" xfId="171"/>
    <cellStyle name="Accent6 2" xfId="172"/>
    <cellStyle name="Accent6 2 2" xfId="173"/>
    <cellStyle name="Accent6 3" xfId="174"/>
    <cellStyle name="Accent6 4" xfId="175"/>
    <cellStyle name="Bad 2" xfId="176"/>
    <cellStyle name="Bad 2 2" xfId="177"/>
    <cellStyle name="Bad 3" xfId="178"/>
    <cellStyle name="Bad 4" xfId="179"/>
    <cellStyle name="Calculation 2" xfId="180"/>
    <cellStyle name="Calculation 2 2" xfId="181"/>
    <cellStyle name="Calculation 3" xfId="182"/>
    <cellStyle name="Calculation 3 10" xfId="183"/>
    <cellStyle name="Calculation 3 10 2" xfId="184"/>
    <cellStyle name="Calculation 3 11" xfId="185"/>
    <cellStyle name="Calculation 3 2" xfId="186"/>
    <cellStyle name="Calculation 3 2 10" xfId="187"/>
    <cellStyle name="Calculation 3 2 2" xfId="188"/>
    <cellStyle name="Calculation 3 2 2 2" xfId="189"/>
    <cellStyle name="Calculation 3 2 2 2 2" xfId="190"/>
    <cellStyle name="Calculation 3 2 2 3" xfId="191"/>
    <cellStyle name="Calculation 3 2 3" xfId="192"/>
    <cellStyle name="Calculation 3 2 3 2" xfId="193"/>
    <cellStyle name="Calculation 3 2 3 2 2" xfId="194"/>
    <cellStyle name="Calculation 3 2 3 3" xfId="195"/>
    <cellStyle name="Calculation 3 2 4" xfId="196"/>
    <cellStyle name="Calculation 3 2 4 2" xfId="197"/>
    <cellStyle name="Calculation 3 2 4 2 2" xfId="198"/>
    <cellStyle name="Calculation 3 2 4 3" xfId="199"/>
    <cellStyle name="Calculation 3 2 5" xfId="200"/>
    <cellStyle name="Calculation 3 2 5 2" xfId="201"/>
    <cellStyle name="Calculation 3 2 5 2 2" xfId="202"/>
    <cellStyle name="Calculation 3 2 5 3" xfId="203"/>
    <cellStyle name="Calculation 3 2 6" xfId="204"/>
    <cellStyle name="Calculation 3 2 6 2" xfId="205"/>
    <cellStyle name="Calculation 3 2 6 2 2" xfId="206"/>
    <cellStyle name="Calculation 3 2 6 3" xfId="207"/>
    <cellStyle name="Calculation 3 2 7" xfId="208"/>
    <cellStyle name="Calculation 3 2 7 2" xfId="209"/>
    <cellStyle name="Calculation 3 2 7 2 2" xfId="210"/>
    <cellStyle name="Calculation 3 2 7 3" xfId="211"/>
    <cellStyle name="Calculation 3 2 8" xfId="212"/>
    <cellStyle name="Calculation 3 2 8 2" xfId="213"/>
    <cellStyle name="Calculation 3 2 8 2 2" xfId="214"/>
    <cellStyle name="Calculation 3 2 8 3" xfId="215"/>
    <cellStyle name="Calculation 3 2 9" xfId="216"/>
    <cellStyle name="Calculation 3 2 9 2" xfId="217"/>
    <cellStyle name="Calculation 3 3" xfId="218"/>
    <cellStyle name="Calculation 3 3 2" xfId="219"/>
    <cellStyle name="Calculation 3 3 2 2" xfId="220"/>
    <cellStyle name="Calculation 3 3 3" xfId="221"/>
    <cellStyle name="Calculation 3 4" xfId="222"/>
    <cellStyle name="Calculation 3 4 2" xfId="223"/>
    <cellStyle name="Calculation 3 4 2 2" xfId="224"/>
    <cellStyle name="Calculation 3 4 3" xfId="225"/>
    <cellStyle name="Calculation 3 5" xfId="226"/>
    <cellStyle name="Calculation 3 5 2" xfId="227"/>
    <cellStyle name="Calculation 3 5 2 2" xfId="228"/>
    <cellStyle name="Calculation 3 5 3" xfId="229"/>
    <cellStyle name="Calculation 3 6" xfId="230"/>
    <cellStyle name="Calculation 3 6 2" xfId="231"/>
    <cellStyle name="Calculation 3 6 2 2" xfId="232"/>
    <cellStyle name="Calculation 3 6 3" xfId="233"/>
    <cellStyle name="Calculation 3 7" xfId="234"/>
    <cellStyle name="Calculation 3 7 2" xfId="235"/>
    <cellStyle name="Calculation 3 7 2 2" xfId="236"/>
    <cellStyle name="Calculation 3 7 3" xfId="237"/>
    <cellStyle name="Calculation 3 8" xfId="238"/>
    <cellStyle name="Calculation 3 8 2" xfId="239"/>
    <cellStyle name="Calculation 3 8 2 2" xfId="240"/>
    <cellStyle name="Calculation 3 8 3" xfId="241"/>
    <cellStyle name="Calculation 3 9" xfId="242"/>
    <cellStyle name="Calculation 3 9 2" xfId="243"/>
    <cellStyle name="Calculation 3 9 2 2" xfId="244"/>
    <cellStyle name="Calculation 3 9 3" xfId="245"/>
    <cellStyle name="Calculation 4" xfId="246"/>
    <cellStyle name="Calculation 4 10" xfId="247"/>
    <cellStyle name="Calculation 4 10 2" xfId="248"/>
    <cellStyle name="Calculation 4 11" xfId="249"/>
    <cellStyle name="Calculation 4 2" xfId="250"/>
    <cellStyle name="Calculation 4 2 10" xfId="251"/>
    <cellStyle name="Calculation 4 2 2" xfId="252"/>
    <cellStyle name="Calculation 4 2 2 2" xfId="253"/>
    <cellStyle name="Calculation 4 2 2 2 2" xfId="254"/>
    <cellStyle name="Calculation 4 2 2 3" xfId="255"/>
    <cellStyle name="Calculation 4 2 3" xfId="256"/>
    <cellStyle name="Calculation 4 2 3 2" xfId="257"/>
    <cellStyle name="Calculation 4 2 3 2 2" xfId="258"/>
    <cellStyle name="Calculation 4 2 3 3" xfId="259"/>
    <cellStyle name="Calculation 4 2 4" xfId="260"/>
    <cellStyle name="Calculation 4 2 4 2" xfId="261"/>
    <cellStyle name="Calculation 4 2 4 2 2" xfId="262"/>
    <cellStyle name="Calculation 4 2 4 3" xfId="263"/>
    <cellStyle name="Calculation 4 2 5" xfId="264"/>
    <cellStyle name="Calculation 4 2 5 2" xfId="265"/>
    <cellStyle name="Calculation 4 2 5 2 2" xfId="266"/>
    <cellStyle name="Calculation 4 2 5 3" xfId="267"/>
    <cellStyle name="Calculation 4 2 6" xfId="268"/>
    <cellStyle name="Calculation 4 2 6 2" xfId="269"/>
    <cellStyle name="Calculation 4 2 6 2 2" xfId="270"/>
    <cellStyle name="Calculation 4 2 6 3" xfId="271"/>
    <cellStyle name="Calculation 4 2 7" xfId="272"/>
    <cellStyle name="Calculation 4 2 7 2" xfId="273"/>
    <cellStyle name="Calculation 4 2 7 2 2" xfId="274"/>
    <cellStyle name="Calculation 4 2 7 3" xfId="275"/>
    <cellStyle name="Calculation 4 2 8" xfId="276"/>
    <cellStyle name="Calculation 4 2 8 2" xfId="277"/>
    <cellStyle name="Calculation 4 2 8 2 2" xfId="278"/>
    <cellStyle name="Calculation 4 2 8 3" xfId="279"/>
    <cellStyle name="Calculation 4 2 9" xfId="280"/>
    <cellStyle name="Calculation 4 2 9 2" xfId="281"/>
    <cellStyle name="Calculation 4 3" xfId="282"/>
    <cellStyle name="Calculation 4 3 2" xfId="283"/>
    <cellStyle name="Calculation 4 3 2 2" xfId="284"/>
    <cellStyle name="Calculation 4 3 3" xfId="285"/>
    <cellStyle name="Calculation 4 4" xfId="286"/>
    <cellStyle name="Calculation 4 4 2" xfId="287"/>
    <cellStyle name="Calculation 4 4 2 2" xfId="288"/>
    <cellStyle name="Calculation 4 4 3" xfId="289"/>
    <cellStyle name="Calculation 4 5" xfId="290"/>
    <cellStyle name="Calculation 4 5 2" xfId="291"/>
    <cellStyle name="Calculation 4 5 2 2" xfId="292"/>
    <cellStyle name="Calculation 4 5 3" xfId="293"/>
    <cellStyle name="Calculation 4 6" xfId="294"/>
    <cellStyle name="Calculation 4 6 2" xfId="295"/>
    <cellStyle name="Calculation 4 6 2 2" xfId="296"/>
    <cellStyle name="Calculation 4 6 3" xfId="297"/>
    <cellStyle name="Calculation 4 7" xfId="298"/>
    <cellStyle name="Calculation 4 7 2" xfId="299"/>
    <cellStyle name="Calculation 4 7 2 2" xfId="300"/>
    <cellStyle name="Calculation 4 7 3" xfId="301"/>
    <cellStyle name="Calculation 4 8" xfId="302"/>
    <cellStyle name="Calculation 4 8 2" xfId="303"/>
    <cellStyle name="Calculation 4 8 2 2" xfId="304"/>
    <cellStyle name="Calculation 4 8 3" xfId="305"/>
    <cellStyle name="Calculation 4 9" xfId="306"/>
    <cellStyle name="Calculation 4 9 2" xfId="307"/>
    <cellStyle name="Calculation 4 9 2 2" xfId="308"/>
    <cellStyle name="Calculation 4 9 3" xfId="309"/>
    <cellStyle name="ChartingText" xfId="310"/>
    <cellStyle name="Check Cell 2" xfId="311"/>
    <cellStyle name="Check Cell 2 2" xfId="312"/>
    <cellStyle name="Check Cell 3" xfId="313"/>
    <cellStyle name="Check Cell 4" xfId="314"/>
    <cellStyle name="ColumnHeaderNormal" xfId="315"/>
    <cellStyle name="Comma" xfId="1" builtinId="3"/>
    <cellStyle name="Comma 16" xfId="316"/>
    <cellStyle name="Comma 2" xfId="3"/>
    <cellStyle name="Comma 2 2" xfId="4"/>
    <cellStyle name="Comma 2 2 2" xfId="317"/>
    <cellStyle name="Comma 2 2 2 2" xfId="318"/>
    <cellStyle name="Comma 2 2 2 3" xfId="319"/>
    <cellStyle name="Comma 2 3" xfId="320"/>
    <cellStyle name="Comma 2 4" xfId="321"/>
    <cellStyle name="Comma 2 5" xfId="322"/>
    <cellStyle name="Comma 3" xfId="5"/>
    <cellStyle name="Comma 3 2" xfId="6"/>
    <cellStyle name="Comma 4" xfId="7"/>
    <cellStyle name="Comma 4 2" xfId="323"/>
    <cellStyle name="Comma 4 2 2" xfId="324"/>
    <cellStyle name="Comma 4 3" xfId="325"/>
    <cellStyle name="Comma 4 4" xfId="326"/>
    <cellStyle name="Comma 5" xfId="8"/>
    <cellStyle name="Comma 5 2" xfId="327"/>
    <cellStyle name="Comma 5 3" xfId="9"/>
    <cellStyle name="Comma 6" xfId="10"/>
    <cellStyle name="Comma 6 2" xfId="328"/>
    <cellStyle name="Comma 7" xfId="11"/>
    <cellStyle name="Comma 7 2" xfId="329"/>
    <cellStyle name="Comma 8" xfId="330"/>
    <cellStyle name="Currency" xfId="980" builtinId="4"/>
    <cellStyle name="Currency 2" xfId="12"/>
    <cellStyle name="Currency 2 2" xfId="30"/>
    <cellStyle name="Currency 2 2 2" xfId="331"/>
    <cellStyle name="Currency 2 2 2 2" xfId="332"/>
    <cellStyle name="Currency 2 2 2 3" xfId="333"/>
    <cellStyle name="Currency 2 3" xfId="334"/>
    <cellStyle name="Currency 3" xfId="13"/>
    <cellStyle name="Currency 3 2" xfId="335"/>
    <cellStyle name="Currency 3 2 2" xfId="336"/>
    <cellStyle name="Currency 3 3" xfId="337"/>
    <cellStyle name="Currency 3 4" xfId="338"/>
    <cellStyle name="Currency 4" xfId="339"/>
    <cellStyle name="Currency 5" xfId="340"/>
    <cellStyle name="Explanatory Text 2" xfId="341"/>
    <cellStyle name="Explanatory Text 2 2" xfId="342"/>
    <cellStyle name="Explanatory Text 3" xfId="343"/>
    <cellStyle name="Explanatory Text 4" xfId="344"/>
    <cellStyle name="g4Num" xfId="345"/>
    <cellStyle name="g4Percent" xfId="346"/>
    <cellStyle name="gAsDays" xfId="347"/>
    <cellStyle name="gAsMultiple" xfId="348"/>
    <cellStyle name="gAsNum" xfId="349"/>
    <cellStyle name="gAsPercent" xfId="350"/>
    <cellStyle name="gAsText" xfId="351"/>
    <cellStyle name="gColumnTop" xfId="352"/>
    <cellStyle name="gDays" xfId="353"/>
    <cellStyle name="gHeading" xfId="354"/>
    <cellStyle name="gLastStep" xfId="355"/>
    <cellStyle name="gMultiple" xfId="356"/>
    <cellStyle name="gNum" xfId="357"/>
    <cellStyle name="Good 2" xfId="358"/>
    <cellStyle name="Good 2 2" xfId="359"/>
    <cellStyle name="Good 3" xfId="360"/>
    <cellStyle name="Good 4" xfId="361"/>
    <cellStyle name="gPercent" xfId="362"/>
    <cellStyle name="gText" xfId="363"/>
    <cellStyle name="gUSD" xfId="364"/>
    <cellStyle name="Heading 1 2" xfId="365"/>
    <cellStyle name="Heading 1 2 2" xfId="366"/>
    <cellStyle name="Heading 1 3" xfId="367"/>
    <cellStyle name="Heading 1 4" xfId="368"/>
    <cellStyle name="Heading 2 2" xfId="369"/>
    <cellStyle name="Heading 2 2 2" xfId="370"/>
    <cellStyle name="Heading 2 3" xfId="371"/>
    <cellStyle name="Heading 2 4" xfId="372"/>
    <cellStyle name="Heading 3 2" xfId="373"/>
    <cellStyle name="Heading 3 2 2" xfId="374"/>
    <cellStyle name="Heading 3 3" xfId="375"/>
    <cellStyle name="Heading 3 3 2" xfId="376"/>
    <cellStyle name="Heading 3 3 3" xfId="377"/>
    <cellStyle name="Heading 3 3 4" xfId="378"/>
    <cellStyle name="Heading 3 4" xfId="379"/>
    <cellStyle name="Heading 3 4 2" xfId="380"/>
    <cellStyle name="Heading 3 4 3" xfId="381"/>
    <cellStyle name="Heading 3 4 4" xfId="382"/>
    <cellStyle name="Heading 4 2" xfId="383"/>
    <cellStyle name="Heading 4 2 2" xfId="384"/>
    <cellStyle name="Heading 4 3" xfId="385"/>
    <cellStyle name="Heading 4 4" xfId="386"/>
    <cellStyle name="Hyperlink 2" xfId="14"/>
    <cellStyle name="Input 2" xfId="387"/>
    <cellStyle name="Input 2 2" xfId="388"/>
    <cellStyle name="Input 3" xfId="389"/>
    <cellStyle name="Input 3 10" xfId="390"/>
    <cellStyle name="Input 3 10 2" xfId="391"/>
    <cellStyle name="Input 3 11" xfId="392"/>
    <cellStyle name="Input 3 2" xfId="393"/>
    <cellStyle name="Input 3 2 10" xfId="394"/>
    <cellStyle name="Input 3 2 2" xfId="395"/>
    <cellStyle name="Input 3 2 2 2" xfId="396"/>
    <cellStyle name="Input 3 2 2 2 2" xfId="397"/>
    <cellStyle name="Input 3 2 2 3" xfId="398"/>
    <cellStyle name="Input 3 2 3" xfId="399"/>
    <cellStyle name="Input 3 2 3 2" xfId="400"/>
    <cellStyle name="Input 3 2 3 2 2" xfId="401"/>
    <cellStyle name="Input 3 2 3 3" xfId="402"/>
    <cellStyle name="Input 3 2 4" xfId="403"/>
    <cellStyle name="Input 3 2 4 2" xfId="404"/>
    <cellStyle name="Input 3 2 4 2 2" xfId="405"/>
    <cellStyle name="Input 3 2 4 3" xfId="406"/>
    <cellStyle name="Input 3 2 5" xfId="407"/>
    <cellStyle name="Input 3 2 5 2" xfId="408"/>
    <cellStyle name="Input 3 2 5 2 2" xfId="409"/>
    <cellStyle name="Input 3 2 5 3" xfId="410"/>
    <cellStyle name="Input 3 2 6" xfId="411"/>
    <cellStyle name="Input 3 2 6 2" xfId="412"/>
    <cellStyle name="Input 3 2 6 2 2" xfId="413"/>
    <cellStyle name="Input 3 2 6 3" xfId="414"/>
    <cellStyle name="Input 3 2 7" xfId="415"/>
    <cellStyle name="Input 3 2 7 2" xfId="416"/>
    <cellStyle name="Input 3 2 7 2 2" xfId="417"/>
    <cellStyle name="Input 3 2 7 3" xfId="418"/>
    <cellStyle name="Input 3 2 8" xfId="419"/>
    <cellStyle name="Input 3 2 8 2" xfId="420"/>
    <cellStyle name="Input 3 2 8 2 2" xfId="421"/>
    <cellStyle name="Input 3 2 8 3" xfId="422"/>
    <cellStyle name="Input 3 2 9" xfId="423"/>
    <cellStyle name="Input 3 2 9 2" xfId="424"/>
    <cellStyle name="Input 3 3" xfId="425"/>
    <cellStyle name="Input 3 3 2" xfId="426"/>
    <cellStyle name="Input 3 3 2 2" xfId="427"/>
    <cellStyle name="Input 3 3 3" xfId="428"/>
    <cellStyle name="Input 3 4" xfId="429"/>
    <cellStyle name="Input 3 4 2" xfId="430"/>
    <cellStyle name="Input 3 4 2 2" xfId="431"/>
    <cellStyle name="Input 3 4 3" xfId="432"/>
    <cellStyle name="Input 3 5" xfId="433"/>
    <cellStyle name="Input 3 5 2" xfId="434"/>
    <cellStyle name="Input 3 5 2 2" xfId="435"/>
    <cellStyle name="Input 3 5 3" xfId="436"/>
    <cellStyle name="Input 3 6" xfId="437"/>
    <cellStyle name="Input 3 6 2" xfId="438"/>
    <cellStyle name="Input 3 6 2 2" xfId="439"/>
    <cellStyle name="Input 3 6 3" xfId="440"/>
    <cellStyle name="Input 3 7" xfId="441"/>
    <cellStyle name="Input 3 7 2" xfId="442"/>
    <cellStyle name="Input 3 7 2 2" xfId="443"/>
    <cellStyle name="Input 3 7 3" xfId="444"/>
    <cellStyle name="Input 3 8" xfId="445"/>
    <cellStyle name="Input 3 8 2" xfId="446"/>
    <cellStyle name="Input 3 8 2 2" xfId="447"/>
    <cellStyle name="Input 3 8 3" xfId="448"/>
    <cellStyle name="Input 3 9" xfId="449"/>
    <cellStyle name="Input 3 9 2" xfId="450"/>
    <cellStyle name="Input 3 9 2 2" xfId="451"/>
    <cellStyle name="Input 3 9 3" xfId="452"/>
    <cellStyle name="Input 4" xfId="453"/>
    <cellStyle name="Input 4 10" xfId="454"/>
    <cellStyle name="Input 4 10 2" xfId="455"/>
    <cellStyle name="Input 4 11" xfId="456"/>
    <cellStyle name="Input 4 2" xfId="457"/>
    <cellStyle name="Input 4 2 10" xfId="458"/>
    <cellStyle name="Input 4 2 2" xfId="459"/>
    <cellStyle name="Input 4 2 2 2" xfId="460"/>
    <cellStyle name="Input 4 2 2 2 2" xfId="461"/>
    <cellStyle name="Input 4 2 2 3" xfId="462"/>
    <cellStyle name="Input 4 2 3" xfId="463"/>
    <cellStyle name="Input 4 2 3 2" xfId="464"/>
    <cellStyle name="Input 4 2 3 2 2" xfId="465"/>
    <cellStyle name="Input 4 2 3 3" xfId="466"/>
    <cellStyle name="Input 4 2 4" xfId="467"/>
    <cellStyle name="Input 4 2 4 2" xfId="468"/>
    <cellStyle name="Input 4 2 4 2 2" xfId="469"/>
    <cellStyle name="Input 4 2 4 3" xfId="470"/>
    <cellStyle name="Input 4 2 5" xfId="471"/>
    <cellStyle name="Input 4 2 5 2" xfId="472"/>
    <cellStyle name="Input 4 2 5 2 2" xfId="473"/>
    <cellStyle name="Input 4 2 5 3" xfId="474"/>
    <cellStyle name="Input 4 2 6" xfId="475"/>
    <cellStyle name="Input 4 2 6 2" xfId="476"/>
    <cellStyle name="Input 4 2 6 2 2" xfId="477"/>
    <cellStyle name="Input 4 2 6 3" xfId="478"/>
    <cellStyle name="Input 4 2 7" xfId="479"/>
    <cellStyle name="Input 4 2 7 2" xfId="480"/>
    <cellStyle name="Input 4 2 7 2 2" xfId="481"/>
    <cellStyle name="Input 4 2 7 3" xfId="482"/>
    <cellStyle name="Input 4 2 8" xfId="483"/>
    <cellStyle name="Input 4 2 8 2" xfId="484"/>
    <cellStyle name="Input 4 2 8 2 2" xfId="485"/>
    <cellStyle name="Input 4 2 8 3" xfId="486"/>
    <cellStyle name="Input 4 2 9" xfId="487"/>
    <cellStyle name="Input 4 2 9 2" xfId="488"/>
    <cellStyle name="Input 4 3" xfId="489"/>
    <cellStyle name="Input 4 3 2" xfId="490"/>
    <cellStyle name="Input 4 3 2 2" xfId="491"/>
    <cellStyle name="Input 4 3 3" xfId="492"/>
    <cellStyle name="Input 4 4" xfId="493"/>
    <cellStyle name="Input 4 4 2" xfId="494"/>
    <cellStyle name="Input 4 4 2 2" xfId="495"/>
    <cellStyle name="Input 4 4 3" xfId="496"/>
    <cellStyle name="Input 4 5" xfId="497"/>
    <cellStyle name="Input 4 5 2" xfId="498"/>
    <cellStyle name="Input 4 5 2 2" xfId="499"/>
    <cellStyle name="Input 4 5 3" xfId="500"/>
    <cellStyle name="Input 4 6" xfId="501"/>
    <cellStyle name="Input 4 6 2" xfId="502"/>
    <cellStyle name="Input 4 6 2 2" xfId="503"/>
    <cellStyle name="Input 4 6 3" xfId="504"/>
    <cellStyle name="Input 4 7" xfId="505"/>
    <cellStyle name="Input 4 7 2" xfId="506"/>
    <cellStyle name="Input 4 7 2 2" xfId="507"/>
    <cellStyle name="Input 4 7 3" xfId="508"/>
    <cellStyle name="Input 4 8" xfId="509"/>
    <cellStyle name="Input 4 8 2" xfId="510"/>
    <cellStyle name="Input 4 8 2 2" xfId="511"/>
    <cellStyle name="Input 4 8 3" xfId="512"/>
    <cellStyle name="Input 4 9" xfId="513"/>
    <cellStyle name="Input 4 9 2" xfId="514"/>
    <cellStyle name="Input 4 9 2 2" xfId="515"/>
    <cellStyle name="Input 4 9 3" xfId="516"/>
    <cellStyle name="Invisible" xfId="517"/>
    <cellStyle name="Linked Cell 2" xfId="518"/>
    <cellStyle name="Linked Cell 2 2" xfId="519"/>
    <cellStyle name="Linked Cell 3" xfId="520"/>
    <cellStyle name="Linked Cell 4" xfId="521"/>
    <cellStyle name="Neutral 2" xfId="522"/>
    <cellStyle name="Neutral 2 2" xfId="523"/>
    <cellStyle name="Neutral 3" xfId="524"/>
    <cellStyle name="Neutral 4" xfId="525"/>
    <cellStyle name="NewColumnHeaderNormal" xfId="526"/>
    <cellStyle name="NewSectionHeaderNormal" xfId="527"/>
    <cellStyle name="NewTitleNormal" xfId="528"/>
    <cellStyle name="Normal" xfId="0" builtinId="0"/>
    <cellStyle name="Normal 10" xfId="529"/>
    <cellStyle name="Normal 11" xfId="530"/>
    <cellStyle name="Normal 2" xfId="15"/>
    <cellStyle name="Normal 2 2" xfId="16"/>
    <cellStyle name="Normal 2 2 2" xfId="28"/>
    <cellStyle name="Normal 2 2 2 2" xfId="29"/>
    <cellStyle name="Normal 2 2 2 3" xfId="531"/>
    <cellStyle name="Normal 2 3" xfId="532"/>
    <cellStyle name="Normal 2 4" xfId="533"/>
    <cellStyle name="Normal 2 5" xfId="534"/>
    <cellStyle name="Normal 3" xfId="17"/>
    <cellStyle name="Normal 3 2" xfId="535"/>
    <cellStyle name="Normal 3 2 2" xfId="536"/>
    <cellStyle name="Normal 3 2 2 2" xfId="537"/>
    <cellStyle name="Normal 3 2 2 3" xfId="538"/>
    <cellStyle name="Normal 3 3" xfId="539"/>
    <cellStyle name="Normal 4" xfId="18"/>
    <cellStyle name="Normal 4 2" xfId="19"/>
    <cellStyle name="Normal 4 2 2" xfId="540"/>
    <cellStyle name="Normal 4 2 3" xfId="541"/>
    <cellStyle name="Normal 5" xfId="20"/>
    <cellStyle name="Normal 5 2" xfId="31"/>
    <cellStyle name="Normal 5 2 2" xfId="542"/>
    <cellStyle name="Normal 5 2 3" xfId="543"/>
    <cellStyle name="Normal 5 2 4" xfId="544"/>
    <cellStyle name="Normal 5 3" xfId="545"/>
    <cellStyle name="Normal 5 3 2" xfId="546"/>
    <cellStyle name="Normal 5 3 3" xfId="547"/>
    <cellStyle name="Normal 5 3 4" xfId="548"/>
    <cellStyle name="Normal 5 4" xfId="549"/>
    <cellStyle name="Normal 5 4 2" xfId="550"/>
    <cellStyle name="Normal 5 4 3" xfId="551"/>
    <cellStyle name="Normal 5 4 4" xfId="552"/>
    <cellStyle name="Normal 5 5" xfId="553"/>
    <cellStyle name="Normal 5 6" xfId="554"/>
    <cellStyle name="Normal 5 7" xfId="555"/>
    <cellStyle name="Normal 6" xfId="21"/>
    <cellStyle name="Normal 6 2" xfId="22"/>
    <cellStyle name="Normal 7" xfId="23"/>
    <cellStyle name="Normal 7 2" xfId="556"/>
    <cellStyle name="Normal 7 3" xfId="557"/>
    <cellStyle name="Normal 7 4" xfId="558"/>
    <cellStyle name="Normal 7 5" xfId="559"/>
    <cellStyle name="Normal 8" xfId="560"/>
    <cellStyle name="Normal 8 2" xfId="561"/>
    <cellStyle name="Normal 8 2 2" xfId="562"/>
    <cellStyle name="Normal 8 2 2 2" xfId="563"/>
    <cellStyle name="Normal 8 2 3" xfId="564"/>
    <cellStyle name="Normal 8 3" xfId="565"/>
    <cellStyle name="Normal 9" xfId="566"/>
    <cellStyle name="Normal 9 2" xfId="567"/>
    <cellStyle name="Normal_PSCB financials reporting template" xfId="2"/>
    <cellStyle name="Note 2" xfId="568"/>
    <cellStyle name="Note 2 2" xfId="569"/>
    <cellStyle name="Note 2 3" xfId="570"/>
    <cellStyle name="Note 2 4" xfId="571"/>
    <cellStyle name="Note 2 5" xfId="572"/>
    <cellStyle name="Note 3" xfId="573"/>
    <cellStyle name="Note 3 10" xfId="574"/>
    <cellStyle name="Note 3 10 2" xfId="575"/>
    <cellStyle name="Note 3 11" xfId="576"/>
    <cellStyle name="Note 3 2" xfId="577"/>
    <cellStyle name="Note 3 2 10" xfId="578"/>
    <cellStyle name="Note 3 2 2" xfId="579"/>
    <cellStyle name="Note 3 2 2 2" xfId="580"/>
    <cellStyle name="Note 3 2 2 2 2" xfId="581"/>
    <cellStyle name="Note 3 2 2 3" xfId="582"/>
    <cellStyle name="Note 3 2 3" xfId="583"/>
    <cellStyle name="Note 3 2 3 2" xfId="584"/>
    <cellStyle name="Note 3 2 3 2 2" xfId="585"/>
    <cellStyle name="Note 3 2 3 3" xfId="586"/>
    <cellStyle name="Note 3 2 4" xfId="587"/>
    <cellStyle name="Note 3 2 4 2" xfId="588"/>
    <cellStyle name="Note 3 2 4 2 2" xfId="589"/>
    <cellStyle name="Note 3 2 4 3" xfId="590"/>
    <cellStyle name="Note 3 2 5" xfId="591"/>
    <cellStyle name="Note 3 2 5 2" xfId="592"/>
    <cellStyle name="Note 3 2 5 2 2" xfId="593"/>
    <cellStyle name="Note 3 2 5 3" xfId="594"/>
    <cellStyle name="Note 3 2 6" xfId="595"/>
    <cellStyle name="Note 3 2 6 2" xfId="596"/>
    <cellStyle name="Note 3 2 6 2 2" xfId="597"/>
    <cellStyle name="Note 3 2 6 3" xfId="598"/>
    <cellStyle name="Note 3 2 7" xfId="599"/>
    <cellStyle name="Note 3 2 7 2" xfId="600"/>
    <cellStyle name="Note 3 2 7 2 2" xfId="601"/>
    <cellStyle name="Note 3 2 7 3" xfId="602"/>
    <cellStyle name="Note 3 2 8" xfId="603"/>
    <cellStyle name="Note 3 2 8 2" xfId="604"/>
    <cellStyle name="Note 3 2 8 2 2" xfId="605"/>
    <cellStyle name="Note 3 2 8 3" xfId="606"/>
    <cellStyle name="Note 3 2 9" xfId="607"/>
    <cellStyle name="Note 3 2 9 2" xfId="608"/>
    <cellStyle name="Note 3 3" xfId="609"/>
    <cellStyle name="Note 3 3 2" xfId="610"/>
    <cellStyle name="Note 3 3 2 2" xfId="611"/>
    <cellStyle name="Note 3 3 3" xfId="612"/>
    <cellStyle name="Note 3 4" xfId="613"/>
    <cellStyle name="Note 3 4 2" xfId="614"/>
    <cellStyle name="Note 3 4 2 2" xfId="615"/>
    <cellStyle name="Note 3 4 3" xfId="616"/>
    <cellStyle name="Note 3 5" xfId="617"/>
    <cellStyle name="Note 3 5 2" xfId="618"/>
    <cellStyle name="Note 3 5 2 2" xfId="619"/>
    <cellStyle name="Note 3 5 3" xfId="620"/>
    <cellStyle name="Note 3 6" xfId="621"/>
    <cellStyle name="Note 3 6 2" xfId="622"/>
    <cellStyle name="Note 3 6 2 2" xfId="623"/>
    <cellStyle name="Note 3 6 3" xfId="624"/>
    <cellStyle name="Note 3 7" xfId="625"/>
    <cellStyle name="Note 3 7 2" xfId="626"/>
    <cellStyle name="Note 3 7 2 2" xfId="627"/>
    <cellStyle name="Note 3 7 3" xfId="628"/>
    <cellStyle name="Note 3 8" xfId="629"/>
    <cellStyle name="Note 3 8 2" xfId="630"/>
    <cellStyle name="Note 3 8 2 2" xfId="631"/>
    <cellStyle name="Note 3 8 3" xfId="632"/>
    <cellStyle name="Note 3 9" xfId="633"/>
    <cellStyle name="Note 3 9 2" xfId="634"/>
    <cellStyle name="Note 3 9 2 2" xfId="635"/>
    <cellStyle name="Note 3 9 3" xfId="636"/>
    <cellStyle name="Note 4" xfId="637"/>
    <cellStyle name="Note 5" xfId="638"/>
    <cellStyle name="Note 5 10" xfId="639"/>
    <cellStyle name="Note 5 10 2" xfId="640"/>
    <cellStyle name="Note 5 11" xfId="641"/>
    <cellStyle name="Note 5 2" xfId="642"/>
    <cellStyle name="Note 5 2 10" xfId="643"/>
    <cellStyle name="Note 5 2 2" xfId="644"/>
    <cellStyle name="Note 5 2 2 2" xfId="645"/>
    <cellStyle name="Note 5 2 2 2 2" xfId="646"/>
    <cellStyle name="Note 5 2 2 3" xfId="647"/>
    <cellStyle name="Note 5 2 3" xfId="648"/>
    <cellStyle name="Note 5 2 3 2" xfId="649"/>
    <cellStyle name="Note 5 2 3 2 2" xfId="650"/>
    <cellStyle name="Note 5 2 3 3" xfId="651"/>
    <cellStyle name="Note 5 2 4" xfId="652"/>
    <cellStyle name="Note 5 2 4 2" xfId="653"/>
    <cellStyle name="Note 5 2 4 2 2" xfId="654"/>
    <cellStyle name="Note 5 2 4 3" xfId="655"/>
    <cellStyle name="Note 5 2 5" xfId="656"/>
    <cellStyle name="Note 5 2 5 2" xfId="657"/>
    <cellStyle name="Note 5 2 5 2 2" xfId="658"/>
    <cellStyle name="Note 5 2 5 3" xfId="659"/>
    <cellStyle name="Note 5 2 6" xfId="660"/>
    <cellStyle name="Note 5 2 6 2" xfId="661"/>
    <cellStyle name="Note 5 2 6 2 2" xfId="662"/>
    <cellStyle name="Note 5 2 6 3" xfId="663"/>
    <cellStyle name="Note 5 2 7" xfId="664"/>
    <cellStyle name="Note 5 2 7 2" xfId="665"/>
    <cellStyle name="Note 5 2 7 2 2" xfId="666"/>
    <cellStyle name="Note 5 2 7 3" xfId="667"/>
    <cellStyle name="Note 5 2 8" xfId="668"/>
    <cellStyle name="Note 5 2 8 2" xfId="669"/>
    <cellStyle name="Note 5 2 8 2 2" xfId="670"/>
    <cellStyle name="Note 5 2 8 3" xfId="671"/>
    <cellStyle name="Note 5 2 9" xfId="672"/>
    <cellStyle name="Note 5 2 9 2" xfId="673"/>
    <cellStyle name="Note 5 3" xfId="674"/>
    <cellStyle name="Note 5 3 2" xfId="675"/>
    <cellStyle name="Note 5 3 2 2" xfId="676"/>
    <cellStyle name="Note 5 3 3" xfId="677"/>
    <cellStyle name="Note 5 4" xfId="678"/>
    <cellStyle name="Note 5 4 2" xfId="679"/>
    <cellStyle name="Note 5 4 2 2" xfId="680"/>
    <cellStyle name="Note 5 4 3" xfId="681"/>
    <cellStyle name="Note 5 5" xfId="682"/>
    <cellStyle name="Note 5 5 2" xfId="683"/>
    <cellStyle name="Note 5 5 2 2" xfId="684"/>
    <cellStyle name="Note 5 5 3" xfId="685"/>
    <cellStyle name="Note 5 6" xfId="686"/>
    <cellStyle name="Note 5 6 2" xfId="687"/>
    <cellStyle name="Note 5 6 2 2" xfId="688"/>
    <cellStyle name="Note 5 6 3" xfId="689"/>
    <cellStyle name="Note 5 7" xfId="690"/>
    <cellStyle name="Note 5 7 2" xfId="691"/>
    <cellStyle name="Note 5 7 2 2" xfId="692"/>
    <cellStyle name="Note 5 7 3" xfId="693"/>
    <cellStyle name="Note 5 8" xfId="694"/>
    <cellStyle name="Note 5 8 2" xfId="695"/>
    <cellStyle name="Note 5 8 2 2" xfId="696"/>
    <cellStyle name="Note 5 8 3" xfId="697"/>
    <cellStyle name="Note 5 9" xfId="698"/>
    <cellStyle name="Note 5 9 2" xfId="699"/>
    <cellStyle name="Note 5 9 2 2" xfId="700"/>
    <cellStyle name="Note 5 9 3" xfId="701"/>
    <cellStyle name="Output 2" xfId="702"/>
    <cellStyle name="Output 2 2" xfId="703"/>
    <cellStyle name="Output 3" xfId="704"/>
    <cellStyle name="Output 3 10" xfId="705"/>
    <cellStyle name="Output 3 10 2" xfId="706"/>
    <cellStyle name="Output 3 11" xfId="707"/>
    <cellStyle name="Output 3 2" xfId="708"/>
    <cellStyle name="Output 3 2 10" xfId="709"/>
    <cellStyle name="Output 3 2 2" xfId="710"/>
    <cellStyle name="Output 3 2 2 2" xfId="711"/>
    <cellStyle name="Output 3 2 2 2 2" xfId="712"/>
    <cellStyle name="Output 3 2 2 3" xfId="713"/>
    <cellStyle name="Output 3 2 3" xfId="714"/>
    <cellStyle name="Output 3 2 3 2" xfId="715"/>
    <cellStyle name="Output 3 2 3 2 2" xfId="716"/>
    <cellStyle name="Output 3 2 3 3" xfId="717"/>
    <cellStyle name="Output 3 2 4" xfId="718"/>
    <cellStyle name="Output 3 2 4 2" xfId="719"/>
    <cellStyle name="Output 3 2 4 2 2" xfId="720"/>
    <cellStyle name="Output 3 2 4 3" xfId="721"/>
    <cellStyle name="Output 3 2 5" xfId="722"/>
    <cellStyle name="Output 3 2 5 2" xfId="723"/>
    <cellStyle name="Output 3 2 5 2 2" xfId="724"/>
    <cellStyle name="Output 3 2 5 3" xfId="725"/>
    <cellStyle name="Output 3 2 6" xfId="726"/>
    <cellStyle name="Output 3 2 6 2" xfId="727"/>
    <cellStyle name="Output 3 2 6 2 2" xfId="728"/>
    <cellStyle name="Output 3 2 6 3" xfId="729"/>
    <cellStyle name="Output 3 2 7" xfId="730"/>
    <cellStyle name="Output 3 2 7 2" xfId="731"/>
    <cellStyle name="Output 3 2 7 2 2" xfId="732"/>
    <cellStyle name="Output 3 2 7 3" xfId="733"/>
    <cellStyle name="Output 3 2 8" xfId="734"/>
    <cellStyle name="Output 3 2 8 2" xfId="735"/>
    <cellStyle name="Output 3 2 8 2 2" xfId="736"/>
    <cellStyle name="Output 3 2 8 3" xfId="737"/>
    <cellStyle name="Output 3 2 9" xfId="738"/>
    <cellStyle name="Output 3 2 9 2" xfId="739"/>
    <cellStyle name="Output 3 3" xfId="740"/>
    <cellStyle name="Output 3 3 2" xfId="741"/>
    <cellStyle name="Output 3 3 2 2" xfId="742"/>
    <cellStyle name="Output 3 3 3" xfId="743"/>
    <cellStyle name="Output 3 4" xfId="744"/>
    <cellStyle name="Output 3 4 2" xfId="745"/>
    <cellStyle name="Output 3 4 2 2" xfId="746"/>
    <cellStyle name="Output 3 4 3" xfId="747"/>
    <cellStyle name="Output 3 5" xfId="748"/>
    <cellStyle name="Output 3 5 2" xfId="749"/>
    <cellStyle name="Output 3 5 2 2" xfId="750"/>
    <cellStyle name="Output 3 5 3" xfId="751"/>
    <cellStyle name="Output 3 6" xfId="752"/>
    <cellStyle name="Output 3 6 2" xfId="753"/>
    <cellStyle name="Output 3 6 2 2" xfId="754"/>
    <cellStyle name="Output 3 6 3" xfId="755"/>
    <cellStyle name="Output 3 7" xfId="756"/>
    <cellStyle name="Output 3 7 2" xfId="757"/>
    <cellStyle name="Output 3 7 2 2" xfId="758"/>
    <cellStyle name="Output 3 7 3" xfId="759"/>
    <cellStyle name="Output 3 8" xfId="760"/>
    <cellStyle name="Output 3 8 2" xfId="761"/>
    <cellStyle name="Output 3 8 2 2" xfId="762"/>
    <cellStyle name="Output 3 8 3" xfId="763"/>
    <cellStyle name="Output 3 9" xfId="764"/>
    <cellStyle name="Output 3 9 2" xfId="765"/>
    <cellStyle name="Output 3 9 2 2" xfId="766"/>
    <cellStyle name="Output 3 9 3" xfId="767"/>
    <cellStyle name="Output 4" xfId="768"/>
    <cellStyle name="Output 4 10" xfId="769"/>
    <cellStyle name="Output 4 10 2" xfId="770"/>
    <cellStyle name="Output 4 11" xfId="771"/>
    <cellStyle name="Output 4 2" xfId="772"/>
    <cellStyle name="Output 4 2 10" xfId="773"/>
    <cellStyle name="Output 4 2 2" xfId="774"/>
    <cellStyle name="Output 4 2 2 2" xfId="775"/>
    <cellStyle name="Output 4 2 2 2 2" xfId="776"/>
    <cellStyle name="Output 4 2 2 3" xfId="777"/>
    <cellStyle name="Output 4 2 3" xfId="778"/>
    <cellStyle name="Output 4 2 3 2" xfId="779"/>
    <cellStyle name="Output 4 2 3 2 2" xfId="780"/>
    <cellStyle name="Output 4 2 3 3" xfId="781"/>
    <cellStyle name="Output 4 2 4" xfId="782"/>
    <cellStyle name="Output 4 2 4 2" xfId="783"/>
    <cellStyle name="Output 4 2 4 2 2" xfId="784"/>
    <cellStyle name="Output 4 2 4 3" xfId="785"/>
    <cellStyle name="Output 4 2 5" xfId="786"/>
    <cellStyle name="Output 4 2 5 2" xfId="787"/>
    <cellStyle name="Output 4 2 5 2 2" xfId="788"/>
    <cellStyle name="Output 4 2 5 3" xfId="789"/>
    <cellStyle name="Output 4 2 6" xfId="790"/>
    <cellStyle name="Output 4 2 6 2" xfId="791"/>
    <cellStyle name="Output 4 2 6 2 2" xfId="792"/>
    <cellStyle name="Output 4 2 6 3" xfId="793"/>
    <cellStyle name="Output 4 2 7" xfId="794"/>
    <cellStyle name="Output 4 2 7 2" xfId="795"/>
    <cellStyle name="Output 4 2 7 2 2" xfId="796"/>
    <cellStyle name="Output 4 2 7 3" xfId="797"/>
    <cellStyle name="Output 4 2 8" xfId="798"/>
    <cellStyle name="Output 4 2 8 2" xfId="799"/>
    <cellStyle name="Output 4 2 8 2 2" xfId="800"/>
    <cellStyle name="Output 4 2 8 3" xfId="801"/>
    <cellStyle name="Output 4 2 9" xfId="802"/>
    <cellStyle name="Output 4 2 9 2" xfId="803"/>
    <cellStyle name="Output 4 3" xfId="804"/>
    <cellStyle name="Output 4 3 2" xfId="805"/>
    <cellStyle name="Output 4 3 2 2" xfId="806"/>
    <cellStyle name="Output 4 3 3" xfId="807"/>
    <cellStyle name="Output 4 4" xfId="808"/>
    <cellStyle name="Output 4 4 2" xfId="809"/>
    <cellStyle name="Output 4 4 2 2" xfId="810"/>
    <cellStyle name="Output 4 4 3" xfId="811"/>
    <cellStyle name="Output 4 5" xfId="812"/>
    <cellStyle name="Output 4 5 2" xfId="813"/>
    <cellStyle name="Output 4 5 2 2" xfId="814"/>
    <cellStyle name="Output 4 5 3" xfId="815"/>
    <cellStyle name="Output 4 6" xfId="816"/>
    <cellStyle name="Output 4 6 2" xfId="817"/>
    <cellStyle name="Output 4 6 2 2" xfId="818"/>
    <cellStyle name="Output 4 6 3" xfId="819"/>
    <cellStyle name="Output 4 7" xfId="820"/>
    <cellStyle name="Output 4 7 2" xfId="821"/>
    <cellStyle name="Output 4 7 2 2" xfId="822"/>
    <cellStyle name="Output 4 7 3" xfId="823"/>
    <cellStyle name="Output 4 8" xfId="824"/>
    <cellStyle name="Output 4 8 2" xfId="825"/>
    <cellStyle name="Output 4 8 2 2" xfId="826"/>
    <cellStyle name="Output 4 8 3" xfId="827"/>
    <cellStyle name="Output 4 9" xfId="828"/>
    <cellStyle name="Output 4 9 2" xfId="829"/>
    <cellStyle name="Output 4 9 2 2" xfId="830"/>
    <cellStyle name="Output 4 9 3" xfId="831"/>
    <cellStyle name="Percent 2" xfId="24"/>
    <cellStyle name="Percent 2 2" xfId="832"/>
    <cellStyle name="Percent 2 3" xfId="833"/>
    <cellStyle name="Percent 3" xfId="25"/>
    <cellStyle name="Percent 3 2" xfId="834"/>
    <cellStyle name="Percent 4" xfId="26"/>
    <cellStyle name="Percent 5" xfId="27"/>
    <cellStyle name="SectionHeaderNormal" xfId="835"/>
    <cellStyle name="SubScript" xfId="836"/>
    <cellStyle name="SuperScript" xfId="837"/>
    <cellStyle name="TextBold" xfId="838"/>
    <cellStyle name="TextItalic" xfId="839"/>
    <cellStyle name="TextNormal" xfId="840"/>
    <cellStyle name="Title 2" xfId="841"/>
    <cellStyle name="Title 2 2" xfId="842"/>
    <cellStyle name="Title 3" xfId="843"/>
    <cellStyle name="Title 4" xfId="844"/>
    <cellStyle name="TitleNormal" xfId="845"/>
    <cellStyle name="Total 2" xfId="846"/>
    <cellStyle name="Total 2 2" xfId="847"/>
    <cellStyle name="Total 3" xfId="848"/>
    <cellStyle name="Total 3 10" xfId="849"/>
    <cellStyle name="Total 3 10 2" xfId="850"/>
    <cellStyle name="Total 3 11" xfId="851"/>
    <cellStyle name="Total 3 2" xfId="852"/>
    <cellStyle name="Total 3 2 10" xfId="853"/>
    <cellStyle name="Total 3 2 2" xfId="854"/>
    <cellStyle name="Total 3 2 2 2" xfId="855"/>
    <cellStyle name="Total 3 2 2 2 2" xfId="856"/>
    <cellStyle name="Total 3 2 2 3" xfId="857"/>
    <cellStyle name="Total 3 2 3" xfId="858"/>
    <cellStyle name="Total 3 2 3 2" xfId="859"/>
    <cellStyle name="Total 3 2 3 2 2" xfId="860"/>
    <cellStyle name="Total 3 2 3 3" xfId="861"/>
    <cellStyle name="Total 3 2 4" xfId="862"/>
    <cellStyle name="Total 3 2 4 2" xfId="863"/>
    <cellStyle name="Total 3 2 4 2 2" xfId="864"/>
    <cellStyle name="Total 3 2 4 3" xfId="865"/>
    <cellStyle name="Total 3 2 5" xfId="866"/>
    <cellStyle name="Total 3 2 5 2" xfId="867"/>
    <cellStyle name="Total 3 2 5 2 2" xfId="868"/>
    <cellStyle name="Total 3 2 5 3" xfId="869"/>
    <cellStyle name="Total 3 2 6" xfId="870"/>
    <cellStyle name="Total 3 2 6 2" xfId="871"/>
    <cellStyle name="Total 3 2 6 2 2" xfId="872"/>
    <cellStyle name="Total 3 2 6 3" xfId="873"/>
    <cellStyle name="Total 3 2 7" xfId="874"/>
    <cellStyle name="Total 3 2 7 2" xfId="875"/>
    <cellStyle name="Total 3 2 7 2 2" xfId="876"/>
    <cellStyle name="Total 3 2 7 3" xfId="877"/>
    <cellStyle name="Total 3 2 8" xfId="878"/>
    <cellStyle name="Total 3 2 8 2" xfId="879"/>
    <cellStyle name="Total 3 2 8 2 2" xfId="880"/>
    <cellStyle name="Total 3 2 8 3" xfId="881"/>
    <cellStyle name="Total 3 2 9" xfId="882"/>
    <cellStyle name="Total 3 2 9 2" xfId="883"/>
    <cellStyle name="Total 3 3" xfId="884"/>
    <cellStyle name="Total 3 3 2" xfId="885"/>
    <cellStyle name="Total 3 3 2 2" xfId="886"/>
    <cellStyle name="Total 3 3 3" xfId="887"/>
    <cellStyle name="Total 3 4" xfId="888"/>
    <cellStyle name="Total 3 4 2" xfId="889"/>
    <cellStyle name="Total 3 4 2 2" xfId="890"/>
    <cellStyle name="Total 3 4 3" xfId="891"/>
    <cellStyle name="Total 3 5" xfId="892"/>
    <cellStyle name="Total 3 5 2" xfId="893"/>
    <cellStyle name="Total 3 5 2 2" xfId="894"/>
    <cellStyle name="Total 3 5 3" xfId="895"/>
    <cellStyle name="Total 3 6" xfId="896"/>
    <cellStyle name="Total 3 6 2" xfId="897"/>
    <cellStyle name="Total 3 6 2 2" xfId="898"/>
    <cellStyle name="Total 3 6 3" xfId="899"/>
    <cellStyle name="Total 3 7" xfId="900"/>
    <cellStyle name="Total 3 7 2" xfId="901"/>
    <cellStyle name="Total 3 7 2 2" xfId="902"/>
    <cellStyle name="Total 3 7 3" xfId="903"/>
    <cellStyle name="Total 3 8" xfId="904"/>
    <cellStyle name="Total 3 8 2" xfId="905"/>
    <cellStyle name="Total 3 8 2 2" xfId="906"/>
    <cellStyle name="Total 3 8 3" xfId="907"/>
    <cellStyle name="Total 3 9" xfId="908"/>
    <cellStyle name="Total 3 9 2" xfId="909"/>
    <cellStyle name="Total 3 9 2 2" xfId="910"/>
    <cellStyle name="Total 3 9 3" xfId="911"/>
    <cellStyle name="Total 4" xfId="912"/>
    <cellStyle name="Total 4 10" xfId="913"/>
    <cellStyle name="Total 4 10 2" xfId="914"/>
    <cellStyle name="Total 4 11" xfId="915"/>
    <cellStyle name="Total 4 2" xfId="916"/>
    <cellStyle name="Total 4 2 10" xfId="917"/>
    <cellStyle name="Total 4 2 2" xfId="918"/>
    <cellStyle name="Total 4 2 2 2" xfId="919"/>
    <cellStyle name="Total 4 2 2 2 2" xfId="920"/>
    <cellStyle name="Total 4 2 2 3" xfId="921"/>
    <cellStyle name="Total 4 2 3" xfId="922"/>
    <cellStyle name="Total 4 2 3 2" xfId="923"/>
    <cellStyle name="Total 4 2 3 2 2" xfId="924"/>
    <cellStyle name="Total 4 2 3 3" xfId="925"/>
    <cellStyle name="Total 4 2 4" xfId="926"/>
    <cellStyle name="Total 4 2 4 2" xfId="927"/>
    <cellStyle name="Total 4 2 4 2 2" xfId="928"/>
    <cellStyle name="Total 4 2 4 3" xfId="929"/>
    <cellStyle name="Total 4 2 5" xfId="930"/>
    <cellStyle name="Total 4 2 5 2" xfId="931"/>
    <cellStyle name="Total 4 2 5 2 2" xfId="932"/>
    <cellStyle name="Total 4 2 5 3" xfId="933"/>
    <cellStyle name="Total 4 2 6" xfId="934"/>
    <cellStyle name="Total 4 2 6 2" xfId="935"/>
    <cellStyle name="Total 4 2 6 2 2" xfId="936"/>
    <cellStyle name="Total 4 2 6 3" xfId="937"/>
    <cellStyle name="Total 4 2 7" xfId="938"/>
    <cellStyle name="Total 4 2 7 2" xfId="939"/>
    <cellStyle name="Total 4 2 7 2 2" xfId="940"/>
    <cellStyle name="Total 4 2 7 3" xfId="941"/>
    <cellStyle name="Total 4 2 8" xfId="942"/>
    <cellStyle name="Total 4 2 8 2" xfId="943"/>
    <cellStyle name="Total 4 2 8 2 2" xfId="944"/>
    <cellStyle name="Total 4 2 8 3" xfId="945"/>
    <cellStyle name="Total 4 2 9" xfId="946"/>
    <cellStyle name="Total 4 2 9 2" xfId="947"/>
    <cellStyle name="Total 4 3" xfId="948"/>
    <cellStyle name="Total 4 3 2" xfId="949"/>
    <cellStyle name="Total 4 3 2 2" xfId="950"/>
    <cellStyle name="Total 4 3 3" xfId="951"/>
    <cellStyle name="Total 4 4" xfId="952"/>
    <cellStyle name="Total 4 4 2" xfId="953"/>
    <cellStyle name="Total 4 4 2 2" xfId="954"/>
    <cellStyle name="Total 4 4 3" xfId="955"/>
    <cellStyle name="Total 4 5" xfId="956"/>
    <cellStyle name="Total 4 5 2" xfId="957"/>
    <cellStyle name="Total 4 5 2 2" xfId="958"/>
    <cellStyle name="Total 4 5 3" xfId="959"/>
    <cellStyle name="Total 4 6" xfId="960"/>
    <cellStyle name="Total 4 6 2" xfId="961"/>
    <cellStyle name="Total 4 6 2 2" xfId="962"/>
    <cellStyle name="Total 4 6 3" xfId="963"/>
    <cellStyle name="Total 4 7" xfId="964"/>
    <cellStyle name="Total 4 7 2" xfId="965"/>
    <cellStyle name="Total 4 7 2 2" xfId="966"/>
    <cellStyle name="Total 4 7 3" xfId="967"/>
    <cellStyle name="Total 4 8" xfId="968"/>
    <cellStyle name="Total 4 8 2" xfId="969"/>
    <cellStyle name="Total 4 8 2 2" xfId="970"/>
    <cellStyle name="Total 4 8 3" xfId="971"/>
    <cellStyle name="Total 4 9" xfId="972"/>
    <cellStyle name="Total 4 9 2" xfId="973"/>
    <cellStyle name="Total 4 9 2 2" xfId="974"/>
    <cellStyle name="Total 4 9 3" xfId="975"/>
    <cellStyle name="Warning Text 2" xfId="976"/>
    <cellStyle name="Warning Text 2 2" xfId="977"/>
    <cellStyle name="Warning Text 3" xfId="978"/>
    <cellStyle name="Warning Text 4" xfId="9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jones.DCPUBLICCHARTER\AppData\Local\Microsoft\Windows\Temporary%20Internet%20Files\Content.IE5\D30380PT\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Leberkaese\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 tint="0.39997558519241921"/>
    <pageSetUpPr fitToPage="1"/>
  </sheetPr>
  <dimension ref="A1:F67"/>
  <sheetViews>
    <sheetView showGridLines="0" view="pageBreakPreview" topLeftCell="A34" zoomScale="115" zoomScaleNormal="115" zoomScaleSheetLayoutView="115" zoomScalePageLayoutView="115" workbookViewId="0">
      <selection activeCell="D58" sqref="D58"/>
    </sheetView>
  </sheetViews>
  <sheetFormatPr defaultColWidth="7.42578125" defaultRowHeight="12.75" x14ac:dyDescent="0.2"/>
  <cols>
    <col min="1" max="1" width="31.42578125" style="2" customWidth="1"/>
    <col min="2" max="3" width="15.7109375" style="66" customWidth="1"/>
    <col min="4" max="4" width="15.7109375" style="30" customWidth="1"/>
    <col min="5" max="5" width="12" style="2" bestFit="1" customWidth="1"/>
    <col min="6" max="6" width="11.140625" style="2" bestFit="1" customWidth="1"/>
    <col min="7" max="16384" width="7.42578125" style="2"/>
  </cols>
  <sheetData>
    <row r="1" spans="1:4" x14ac:dyDescent="0.2">
      <c r="A1" s="60" t="s">
        <v>125</v>
      </c>
    </row>
    <row r="3" spans="1:4" x14ac:dyDescent="0.2">
      <c r="A3" s="12"/>
      <c r="B3" s="67"/>
      <c r="C3" s="67"/>
      <c r="D3" s="13"/>
    </row>
    <row r="4" spans="1:4" ht="31.5" customHeight="1" x14ac:dyDescent="0.2">
      <c r="A4" s="93" t="s">
        <v>33</v>
      </c>
      <c r="B4" s="92" t="s">
        <v>76</v>
      </c>
      <c r="C4" s="92" t="s">
        <v>90</v>
      </c>
      <c r="D4" s="95" t="s">
        <v>89</v>
      </c>
    </row>
    <row r="5" spans="1:4" ht="16.5" customHeight="1" x14ac:dyDescent="0.2">
      <c r="A5" s="94"/>
      <c r="B5" s="92"/>
      <c r="C5" s="92"/>
      <c r="D5" s="95"/>
    </row>
    <row r="6" spans="1:4" ht="12.75" customHeight="1" x14ac:dyDescent="0.2">
      <c r="A6" s="7" t="s">
        <v>34</v>
      </c>
      <c r="B6" s="65">
        <v>49</v>
      </c>
      <c r="C6" s="65">
        <v>55</v>
      </c>
      <c r="D6" s="31"/>
    </row>
    <row r="7" spans="1:4" ht="12.75" customHeight="1" x14ac:dyDescent="0.2">
      <c r="A7" s="7" t="s">
        <v>35</v>
      </c>
      <c r="B7" s="65">
        <v>54</v>
      </c>
      <c r="C7" s="65">
        <v>55</v>
      </c>
      <c r="D7" s="31"/>
    </row>
    <row r="8" spans="1:4" ht="12.75" customHeight="1" x14ac:dyDescent="0.2">
      <c r="A8" s="7" t="s">
        <v>36</v>
      </c>
      <c r="B8" s="65">
        <v>37</v>
      </c>
      <c r="C8" s="65">
        <v>45</v>
      </c>
      <c r="D8" s="31"/>
    </row>
    <row r="9" spans="1:4" ht="12.75" customHeight="1" x14ac:dyDescent="0.2">
      <c r="A9" s="7" t="s">
        <v>37</v>
      </c>
      <c r="B9" s="65">
        <v>43</v>
      </c>
      <c r="C9" s="65">
        <v>37</v>
      </c>
      <c r="D9" s="31"/>
    </row>
    <row r="10" spans="1:4" ht="12.75" customHeight="1" x14ac:dyDescent="0.2">
      <c r="A10" s="7" t="s">
        <v>38</v>
      </c>
      <c r="B10" s="65"/>
      <c r="C10" s="65">
        <v>33</v>
      </c>
      <c r="D10" s="31"/>
    </row>
    <row r="11" spans="1:4" ht="12.75" customHeight="1" x14ac:dyDescent="0.2">
      <c r="A11" s="7" t="s">
        <v>39</v>
      </c>
      <c r="B11" s="65"/>
      <c r="C11" s="65"/>
      <c r="D11" s="31"/>
    </row>
    <row r="12" spans="1:4" ht="12.75" customHeight="1" x14ac:dyDescent="0.2">
      <c r="A12" s="7" t="s">
        <v>40</v>
      </c>
      <c r="B12" s="65"/>
      <c r="C12" s="65"/>
      <c r="D12" s="31"/>
    </row>
    <row r="13" spans="1:4" ht="12.75" customHeight="1" x14ac:dyDescent="0.2">
      <c r="A13" s="7" t="s">
        <v>41</v>
      </c>
      <c r="B13" s="65"/>
      <c r="C13" s="65"/>
      <c r="D13" s="31"/>
    </row>
    <row r="14" spans="1:4" ht="12.75" customHeight="1" x14ac:dyDescent="0.2">
      <c r="A14" s="8" t="s">
        <v>42</v>
      </c>
      <c r="B14" s="65"/>
      <c r="C14" s="65"/>
      <c r="D14" s="31"/>
    </row>
    <row r="15" spans="1:4" ht="12.75" customHeight="1" x14ac:dyDescent="0.2">
      <c r="A15" s="8" t="s">
        <v>43</v>
      </c>
      <c r="B15" s="65"/>
      <c r="C15" s="65"/>
      <c r="D15" s="31"/>
    </row>
    <row r="16" spans="1:4" ht="12.75" customHeight="1" x14ac:dyDescent="0.2">
      <c r="A16" s="8" t="s">
        <v>44</v>
      </c>
      <c r="B16" s="65"/>
      <c r="C16" s="65"/>
      <c r="D16" s="31"/>
    </row>
    <row r="17" spans="1:4" ht="12.75" customHeight="1" x14ac:dyDescent="0.2">
      <c r="A17" s="7" t="s">
        <v>45</v>
      </c>
      <c r="B17" s="65"/>
      <c r="C17" s="65"/>
      <c r="D17" s="31"/>
    </row>
    <row r="18" spans="1:4" ht="12.75" customHeight="1" x14ac:dyDescent="0.2">
      <c r="A18" s="7" t="s">
        <v>46</v>
      </c>
      <c r="B18" s="65"/>
      <c r="C18" s="65"/>
      <c r="D18" s="31"/>
    </row>
    <row r="19" spans="1:4" ht="12.75" customHeight="1" x14ac:dyDescent="0.2">
      <c r="A19" s="7" t="s">
        <v>47</v>
      </c>
      <c r="B19" s="65"/>
      <c r="C19" s="65"/>
      <c r="D19" s="31"/>
    </row>
    <row r="20" spans="1:4" ht="12.75" customHeight="1" x14ac:dyDescent="0.2">
      <c r="A20" s="7" t="s">
        <v>48</v>
      </c>
      <c r="B20" s="65"/>
      <c r="C20" s="65"/>
      <c r="D20" s="31"/>
    </row>
    <row r="21" spans="1:4" ht="12.75" customHeight="1" x14ac:dyDescent="0.2">
      <c r="A21" s="7" t="s">
        <v>49</v>
      </c>
      <c r="B21" s="65"/>
      <c r="C21" s="65"/>
      <c r="D21" s="31"/>
    </row>
    <row r="22" spans="1:4" ht="12.75" customHeight="1" x14ac:dyDescent="0.2">
      <c r="A22" s="7" t="s">
        <v>50</v>
      </c>
      <c r="B22" s="65"/>
      <c r="C22" s="65"/>
      <c r="D22" s="31"/>
    </row>
    <row r="23" spans="1:4" ht="13.5" customHeight="1" x14ac:dyDescent="0.2">
      <c r="A23" s="8" t="s">
        <v>51</v>
      </c>
      <c r="B23" s="65"/>
      <c r="C23" s="65"/>
      <c r="D23" s="31"/>
    </row>
    <row r="24" spans="1:4" x14ac:dyDescent="0.2">
      <c r="A24" s="14" t="s">
        <v>52</v>
      </c>
      <c r="B24" s="68">
        <f>SUM(B6:B23)</f>
        <v>183</v>
      </c>
      <c r="C24" s="68">
        <f>SUM(C6:C23)</f>
        <v>225</v>
      </c>
      <c r="D24" s="11">
        <f>SUM(D6:D23)</f>
        <v>0</v>
      </c>
    </row>
    <row r="25" spans="1:4" x14ac:dyDescent="0.2">
      <c r="A25" s="15"/>
      <c r="B25" s="69"/>
      <c r="D25" s="9"/>
    </row>
    <row r="26" spans="1:4" ht="25.5" x14ac:dyDescent="0.2">
      <c r="A26" s="14" t="s">
        <v>53</v>
      </c>
      <c r="B26" s="70" t="str">
        <f>B4</f>
        <v>Previous Year's Enrollment</v>
      </c>
      <c r="C26" s="70" t="str">
        <f>C4</f>
        <v>Budgeted Enrollment</v>
      </c>
      <c r="D26" s="16" t="str">
        <f>D4</f>
        <v>Audited Enrollment</v>
      </c>
    </row>
    <row r="27" spans="1:4" ht="20.25" customHeight="1" x14ac:dyDescent="0.2">
      <c r="A27" s="7" t="s">
        <v>54</v>
      </c>
      <c r="B27" s="65">
        <v>9</v>
      </c>
      <c r="C27" s="65">
        <v>12</v>
      </c>
      <c r="D27" s="31"/>
    </row>
    <row r="28" spans="1:4" ht="12.75" customHeight="1" x14ac:dyDescent="0.2">
      <c r="A28" s="7" t="s">
        <v>55</v>
      </c>
      <c r="B28" s="65"/>
      <c r="C28" s="65">
        <v>1</v>
      </c>
      <c r="D28" s="31"/>
    </row>
    <row r="29" spans="1:4" ht="12.75" customHeight="1" x14ac:dyDescent="0.2">
      <c r="A29" s="7" t="s">
        <v>56</v>
      </c>
      <c r="B29" s="65"/>
      <c r="C29" s="65">
        <v>0</v>
      </c>
      <c r="D29" s="31"/>
    </row>
    <row r="30" spans="1:4" ht="12.75" customHeight="1" x14ac:dyDescent="0.2">
      <c r="A30" s="7" t="s">
        <v>57</v>
      </c>
      <c r="B30" s="65">
        <v>5</v>
      </c>
      <c r="C30" s="65">
        <v>4</v>
      </c>
      <c r="D30" s="31"/>
    </row>
    <row r="31" spans="1:4" ht="13.5" customHeight="1" x14ac:dyDescent="0.2">
      <c r="A31" s="14" t="s">
        <v>58</v>
      </c>
      <c r="B31" s="68">
        <f>SUM(B27:B30)</f>
        <v>14</v>
      </c>
      <c r="C31" s="68">
        <f>SUM(C27:C30)</f>
        <v>17</v>
      </c>
      <c r="D31" s="11">
        <f>SUM(D27:D30)</f>
        <v>0</v>
      </c>
    </row>
    <row r="32" spans="1:4" ht="13.5" customHeight="1" x14ac:dyDescent="0.2">
      <c r="A32" s="17"/>
      <c r="D32" s="9"/>
    </row>
    <row r="33" spans="1:6" ht="13.5" x14ac:dyDescent="0.25">
      <c r="A33" s="18"/>
      <c r="D33" s="9"/>
    </row>
    <row r="34" spans="1:6" ht="32.25" customHeight="1" x14ac:dyDescent="0.2">
      <c r="A34" s="10" t="s">
        <v>59</v>
      </c>
      <c r="B34" s="70" t="str">
        <f>B26</f>
        <v>Previous Year's Enrollment</v>
      </c>
      <c r="C34" s="70" t="str">
        <f>C26</f>
        <v>Budgeted Enrollment</v>
      </c>
      <c r="D34" s="16" t="str">
        <f>D26</f>
        <v>Audited Enrollment</v>
      </c>
    </row>
    <row r="35" spans="1:6" ht="21.75" customHeight="1" x14ac:dyDescent="0.2">
      <c r="A35" s="10" t="s">
        <v>60</v>
      </c>
      <c r="B35" s="71">
        <v>40</v>
      </c>
      <c r="C35" s="71">
        <v>50</v>
      </c>
      <c r="D35" s="32"/>
    </row>
    <row r="36" spans="1:6" x14ac:dyDescent="0.2">
      <c r="A36" s="17"/>
      <c r="D36" s="9"/>
    </row>
    <row r="37" spans="1:6" ht="12.75" customHeight="1" x14ac:dyDescent="0.2">
      <c r="A37" s="10" t="s">
        <v>61</v>
      </c>
      <c r="B37" s="70" t="str">
        <f>B34</f>
        <v>Previous Year's Enrollment</v>
      </c>
      <c r="C37" s="70" t="str">
        <f>C34</f>
        <v>Budgeted Enrollment</v>
      </c>
      <c r="D37" s="16" t="str">
        <f>D34</f>
        <v>Audited Enrollment</v>
      </c>
    </row>
    <row r="38" spans="1:6" ht="12.75" customHeight="1" x14ac:dyDescent="0.2">
      <c r="A38" s="6" t="s">
        <v>62</v>
      </c>
      <c r="B38" s="65">
        <v>0</v>
      </c>
      <c r="C38" s="65">
        <v>0</v>
      </c>
      <c r="D38" s="31"/>
    </row>
    <row r="39" spans="1:6" ht="12.75" customHeight="1" x14ac:dyDescent="0.2">
      <c r="A39" s="6" t="s">
        <v>63</v>
      </c>
      <c r="B39" s="65">
        <v>0</v>
      </c>
      <c r="C39" s="65">
        <v>0</v>
      </c>
      <c r="D39" s="31"/>
    </row>
    <row r="40" spans="1:6" ht="12.75" customHeight="1" x14ac:dyDescent="0.2">
      <c r="A40" s="6" t="s">
        <v>64</v>
      </c>
      <c r="B40" s="65">
        <v>0</v>
      </c>
      <c r="C40" s="65">
        <v>0</v>
      </c>
      <c r="D40" s="31"/>
      <c r="F40" s="3"/>
    </row>
    <row r="41" spans="1:6" ht="12.75" customHeight="1" x14ac:dyDescent="0.2">
      <c r="A41" s="6" t="s">
        <v>65</v>
      </c>
      <c r="B41" s="65">
        <v>0</v>
      </c>
      <c r="C41" s="65">
        <v>0</v>
      </c>
      <c r="D41" s="31"/>
      <c r="F41" s="3"/>
    </row>
    <row r="42" spans="1:6" ht="13.5" customHeight="1" x14ac:dyDescent="0.2">
      <c r="A42" s="19" t="s">
        <v>66</v>
      </c>
      <c r="B42" s="68">
        <f>SUM(B38:B41)</f>
        <v>0</v>
      </c>
      <c r="C42" s="68">
        <f>SUM(C38:C41)</f>
        <v>0</v>
      </c>
      <c r="D42" s="11">
        <f>SUM(D38:D41)</f>
        <v>0</v>
      </c>
      <c r="F42" s="3"/>
    </row>
    <row r="43" spans="1:6" ht="13.5" customHeight="1" x14ac:dyDescent="0.2">
      <c r="A43" s="15"/>
      <c r="C43" s="72"/>
      <c r="D43" s="20"/>
      <c r="F43" s="3"/>
    </row>
    <row r="44" spans="1:6" ht="25.5" x14ac:dyDescent="0.2">
      <c r="A44" s="21" t="s">
        <v>67</v>
      </c>
      <c r="B44" s="70" t="str">
        <f>B34</f>
        <v>Previous Year's Enrollment</v>
      </c>
      <c r="C44" s="70" t="str">
        <f>C34</f>
        <v>Budgeted Enrollment</v>
      </c>
      <c r="D44" s="16" t="str">
        <f>D34</f>
        <v>Audited Enrollment</v>
      </c>
      <c r="F44" s="3"/>
    </row>
    <row r="45" spans="1:6" ht="13.5" customHeight="1" x14ac:dyDescent="0.2">
      <c r="A45" s="10" t="s">
        <v>68</v>
      </c>
      <c r="B45" s="71">
        <v>0</v>
      </c>
      <c r="C45" s="71">
        <v>0</v>
      </c>
      <c r="D45" s="32"/>
      <c r="F45" s="3"/>
    </row>
    <row r="46" spans="1:6" ht="13.5" customHeight="1" x14ac:dyDescent="0.2">
      <c r="A46" s="17"/>
      <c r="C46" s="73"/>
      <c r="D46" s="22"/>
      <c r="F46" s="3"/>
    </row>
    <row r="47" spans="1:6" ht="12.75" customHeight="1" x14ac:dyDescent="0.2">
      <c r="A47" s="6" t="s">
        <v>69</v>
      </c>
      <c r="B47" s="70" t="str">
        <f>B44</f>
        <v>Previous Year's Enrollment</v>
      </c>
      <c r="C47" s="70" t="str">
        <f>C44</f>
        <v>Budgeted Enrollment</v>
      </c>
      <c r="D47" s="16" t="str">
        <f>D44</f>
        <v>Audited Enrollment</v>
      </c>
      <c r="F47" s="3"/>
    </row>
    <row r="48" spans="1:6" ht="13.5" customHeight="1" x14ac:dyDescent="0.2">
      <c r="A48" s="10" t="s">
        <v>69</v>
      </c>
      <c r="B48" s="71">
        <v>0</v>
      </c>
      <c r="C48" s="71">
        <v>0</v>
      </c>
      <c r="D48" s="32"/>
      <c r="F48" s="3"/>
    </row>
    <row r="49" spans="1:6" x14ac:dyDescent="0.2">
      <c r="A49" s="17"/>
      <c r="C49" s="73"/>
      <c r="D49" s="22"/>
      <c r="F49" s="3"/>
    </row>
    <row r="50" spans="1:6" ht="12.75" customHeight="1" x14ac:dyDescent="0.2">
      <c r="A50" s="10" t="s">
        <v>87</v>
      </c>
      <c r="B50" s="70" t="str">
        <f>B47</f>
        <v>Previous Year's Enrollment</v>
      </c>
      <c r="C50" s="70" t="str">
        <f>C47</f>
        <v>Budgeted Enrollment</v>
      </c>
      <c r="D50" s="16" t="str">
        <f>D47</f>
        <v>Audited Enrollment</v>
      </c>
      <c r="F50" s="3"/>
    </row>
    <row r="51" spans="1:6" ht="13.5" customHeight="1" x14ac:dyDescent="0.2">
      <c r="A51" s="10" t="s">
        <v>88</v>
      </c>
      <c r="B51" s="71">
        <v>22</v>
      </c>
      <c r="C51" s="71">
        <v>28</v>
      </c>
      <c r="D51" s="32"/>
      <c r="F51" s="3"/>
    </row>
    <row r="52" spans="1:6" x14ac:dyDescent="0.2">
      <c r="A52" s="23"/>
      <c r="B52" s="45"/>
      <c r="C52" s="45"/>
      <c r="D52" s="24"/>
      <c r="F52" s="3"/>
    </row>
    <row r="53" spans="1:6" ht="25.5" x14ac:dyDescent="0.2">
      <c r="A53" s="10" t="s">
        <v>70</v>
      </c>
      <c r="B53" s="70" t="str">
        <f>B44</f>
        <v>Previous Year's Enrollment</v>
      </c>
      <c r="C53" s="70" t="str">
        <f>C44</f>
        <v>Budgeted Enrollment</v>
      </c>
      <c r="D53" s="16" t="str">
        <f>D44</f>
        <v>Audited Enrollment</v>
      </c>
      <c r="F53" s="3"/>
    </row>
    <row r="54" spans="1:6" ht="12.75" customHeight="1" x14ac:dyDescent="0.2">
      <c r="A54" s="6" t="s">
        <v>71</v>
      </c>
      <c r="B54" s="65">
        <v>0</v>
      </c>
      <c r="C54" s="65">
        <v>0</v>
      </c>
      <c r="D54" s="31"/>
      <c r="F54" s="3"/>
    </row>
    <row r="55" spans="1:6" ht="12.75" customHeight="1" x14ac:dyDescent="0.2">
      <c r="A55" s="6" t="s">
        <v>72</v>
      </c>
      <c r="B55" s="65">
        <v>0</v>
      </c>
      <c r="C55" s="65">
        <v>0</v>
      </c>
      <c r="D55" s="31"/>
      <c r="F55" s="3"/>
    </row>
    <row r="56" spans="1:6" ht="12.75" customHeight="1" x14ac:dyDescent="0.2">
      <c r="A56" s="6" t="s">
        <v>73</v>
      </c>
      <c r="B56" s="65">
        <v>0</v>
      </c>
      <c r="C56" s="65">
        <v>0</v>
      </c>
      <c r="D56" s="31"/>
      <c r="F56" s="3"/>
    </row>
    <row r="57" spans="1:6" ht="12.75" customHeight="1" x14ac:dyDescent="0.2">
      <c r="A57" s="6" t="s">
        <v>74</v>
      </c>
      <c r="B57" s="65">
        <v>0</v>
      </c>
      <c r="C57" s="65">
        <v>0</v>
      </c>
      <c r="D57" s="31"/>
      <c r="F57" s="3"/>
    </row>
    <row r="58" spans="1:6" ht="14.25" customHeight="1" x14ac:dyDescent="0.25">
      <c r="A58" s="25" t="s">
        <v>75</v>
      </c>
      <c r="B58" s="68">
        <f>SUM(B54:B57)</f>
        <v>0</v>
      </c>
      <c r="C58" s="68">
        <f>SUM(C54:C57)</f>
        <v>0</v>
      </c>
      <c r="D58" s="11">
        <f>SUM(D54:D57)</f>
        <v>0</v>
      </c>
      <c r="F58" s="3"/>
    </row>
    <row r="59" spans="1:6" x14ac:dyDescent="0.2">
      <c r="A59" s="4"/>
      <c r="B59" s="45"/>
      <c r="D59" s="9"/>
      <c r="F59" s="3"/>
    </row>
    <row r="60" spans="1:6" x14ac:dyDescent="0.2">
      <c r="A60" s="26"/>
      <c r="D60" s="27"/>
      <c r="F60" s="3"/>
    </row>
    <row r="61" spans="1:6" x14ac:dyDescent="0.2">
      <c r="A61" s="28"/>
      <c r="B61" s="74"/>
      <c r="C61" s="74"/>
      <c r="D61" s="29"/>
      <c r="E61" s="3"/>
      <c r="F61" s="5"/>
    </row>
    <row r="62" spans="1:6" x14ac:dyDescent="0.2">
      <c r="F62" s="3"/>
    </row>
    <row r="63" spans="1:6" x14ac:dyDescent="0.2">
      <c r="F63" s="3"/>
    </row>
    <row r="64" spans="1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39997558519241921"/>
    <pageSetUpPr fitToPage="1"/>
  </sheetPr>
  <dimension ref="A1:Y64"/>
  <sheetViews>
    <sheetView showGridLines="0" tabSelected="1" view="pageBreakPreview" topLeftCell="A19" zoomScaleSheetLayoutView="100" workbookViewId="0">
      <selection activeCell="L24" sqref="L24"/>
    </sheetView>
  </sheetViews>
  <sheetFormatPr defaultColWidth="9.140625" defaultRowHeight="12.75" customHeight="1" x14ac:dyDescent="0.2"/>
  <cols>
    <col min="1" max="1" width="1.85546875" style="33" customWidth="1"/>
    <col min="2" max="2" width="45.85546875" style="33" bestFit="1" customWidth="1"/>
    <col min="3" max="3" width="2.85546875" style="33" customWidth="1"/>
    <col min="4" max="4" width="11.5703125" style="75" customWidth="1"/>
    <col min="5" max="5" width="2.7109375" style="1" customWidth="1"/>
    <col min="6" max="6" width="10.7109375" style="34" customWidth="1"/>
    <col min="7" max="7" width="2.7109375" style="1" customWidth="1"/>
    <col min="8" max="10" width="10.7109375" style="33" customWidth="1"/>
    <col min="11" max="11" width="12.42578125" style="33" bestFit="1" customWidth="1"/>
    <col min="12" max="14" width="10.7109375" style="33" customWidth="1"/>
    <col min="15" max="15" width="12.42578125" style="33" bestFit="1" customWidth="1"/>
    <col min="16" max="18" width="10.7109375" style="33" customWidth="1"/>
    <col min="19" max="19" width="12.5703125" style="33" bestFit="1" customWidth="1"/>
    <col min="20" max="21" width="10.7109375" style="33" customWidth="1"/>
    <col min="22" max="23" width="12.5703125" style="33" bestFit="1" customWidth="1"/>
    <col min="24" max="24" width="2.7109375" style="33" customWidth="1"/>
    <col min="25" max="25" width="14.85546875" style="33" customWidth="1"/>
    <col min="26" max="16384" width="9.140625" style="33"/>
  </cols>
  <sheetData>
    <row r="1" spans="1:25" ht="12.75" customHeight="1" x14ac:dyDescent="0.2">
      <c r="A1" s="51" t="s">
        <v>131</v>
      </c>
      <c r="B1" s="51"/>
    </row>
    <row r="2" spans="1:25" ht="12.75" customHeight="1" x14ac:dyDescent="0.2">
      <c r="A2" s="33" t="s">
        <v>130</v>
      </c>
    </row>
    <row r="3" spans="1:25" x14ac:dyDescent="0.2">
      <c r="A3" s="35"/>
      <c r="B3" s="36"/>
      <c r="C3" s="35"/>
      <c r="D3" s="56"/>
      <c r="F3" s="1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5"/>
    </row>
    <row r="4" spans="1:25" x14ac:dyDescent="0.2">
      <c r="A4" s="1"/>
      <c r="B4" s="1"/>
      <c r="C4" s="35"/>
      <c r="D4" s="76" t="s">
        <v>103</v>
      </c>
      <c r="E4" s="40"/>
      <c r="F4" s="40"/>
      <c r="G4" s="40"/>
      <c r="H4" s="39" t="s">
        <v>91</v>
      </c>
      <c r="I4" s="39" t="s">
        <v>92</v>
      </c>
      <c r="J4" s="39" t="s">
        <v>93</v>
      </c>
      <c r="K4" s="39" t="s">
        <v>77</v>
      </c>
      <c r="L4" s="39" t="s">
        <v>94</v>
      </c>
      <c r="M4" s="39" t="s">
        <v>95</v>
      </c>
      <c r="N4" s="39" t="s">
        <v>96</v>
      </c>
      <c r="O4" s="39" t="s">
        <v>78</v>
      </c>
      <c r="P4" s="39" t="s">
        <v>97</v>
      </c>
      <c r="Q4" s="39" t="s">
        <v>98</v>
      </c>
      <c r="R4" s="39" t="s">
        <v>99</v>
      </c>
      <c r="S4" s="39" t="s">
        <v>79</v>
      </c>
      <c r="T4" s="39" t="s">
        <v>100</v>
      </c>
      <c r="U4" s="39" t="s">
        <v>101</v>
      </c>
      <c r="V4" s="39" t="s">
        <v>102</v>
      </c>
      <c r="W4" s="39" t="s">
        <v>80</v>
      </c>
      <c r="X4" s="35"/>
      <c r="Y4" s="39" t="s">
        <v>104</v>
      </c>
    </row>
    <row r="5" spans="1:25" x14ac:dyDescent="0.2">
      <c r="B5" s="1"/>
      <c r="C5" s="35"/>
      <c r="D5" s="77" t="s">
        <v>126</v>
      </c>
      <c r="E5" s="42"/>
      <c r="F5" s="42"/>
      <c r="G5" s="42"/>
      <c r="H5" s="41" t="s">
        <v>132</v>
      </c>
      <c r="I5" s="41" t="s">
        <v>132</v>
      </c>
      <c r="J5" s="41" t="s">
        <v>132</v>
      </c>
      <c r="K5" s="41" t="s">
        <v>132</v>
      </c>
      <c r="L5" s="41" t="s">
        <v>132</v>
      </c>
      <c r="M5" s="41" t="s">
        <v>132</v>
      </c>
      <c r="N5" s="41" t="s">
        <v>132</v>
      </c>
      <c r="O5" s="41" t="s">
        <v>132</v>
      </c>
      <c r="P5" s="41" t="s">
        <v>132</v>
      </c>
      <c r="Q5" s="41" t="s">
        <v>132</v>
      </c>
      <c r="R5" s="41" t="s">
        <v>132</v>
      </c>
      <c r="S5" s="41" t="s">
        <v>132</v>
      </c>
      <c r="T5" s="41" t="s">
        <v>132</v>
      </c>
      <c r="U5" s="41" t="s">
        <v>132</v>
      </c>
      <c r="V5" s="41" t="s">
        <v>132</v>
      </c>
      <c r="W5" s="41" t="s">
        <v>132</v>
      </c>
      <c r="X5" s="35"/>
      <c r="Y5" s="41" t="s">
        <v>81</v>
      </c>
    </row>
    <row r="6" spans="1:25" x14ac:dyDescent="0.2">
      <c r="A6" s="43" t="s">
        <v>0</v>
      </c>
      <c r="B6" s="1"/>
      <c r="C6" s="35"/>
      <c r="X6" s="35"/>
    </row>
    <row r="7" spans="1:25" x14ac:dyDescent="0.2">
      <c r="A7" s="36"/>
      <c r="B7" s="36" t="s">
        <v>105</v>
      </c>
      <c r="C7" s="35"/>
      <c r="D7" s="44">
        <v>2434786.7333333339</v>
      </c>
      <c r="E7" s="45"/>
      <c r="F7" s="45"/>
      <c r="G7" s="45"/>
      <c r="H7" s="44">
        <v>243843.70572916666</v>
      </c>
      <c r="I7" s="44">
        <v>243843.70572916666</v>
      </c>
      <c r="J7" s="44">
        <v>243843.70572916666</v>
      </c>
      <c r="K7" s="45">
        <v>731531.1171875</v>
      </c>
      <c r="L7" s="44">
        <v>243843.70572916666</v>
      </c>
      <c r="M7" s="44">
        <v>243843.70572916666</v>
      </c>
      <c r="N7" s="44">
        <v>243843.70572916666</v>
      </c>
      <c r="O7" s="45">
        <v>731531.1171875</v>
      </c>
      <c r="P7" s="44">
        <v>243843.70572916666</v>
      </c>
      <c r="Q7" s="44">
        <v>243843.70572916666</v>
      </c>
      <c r="R7" s="44">
        <v>243843.70572916666</v>
      </c>
      <c r="S7" s="45">
        <v>731531.1171875</v>
      </c>
      <c r="T7" s="44">
        <v>243843.70572916666</v>
      </c>
      <c r="U7" s="44">
        <v>243843.70572916666</v>
      </c>
      <c r="V7" s="44">
        <v>243843.70572916666</v>
      </c>
      <c r="W7" s="45">
        <v>731531.1171875</v>
      </c>
      <c r="X7" s="84"/>
      <c r="Y7" s="37">
        <v>2926124.46875</v>
      </c>
    </row>
    <row r="8" spans="1:25" x14ac:dyDescent="0.2">
      <c r="A8" s="36"/>
      <c r="B8" s="36" t="s">
        <v>106</v>
      </c>
      <c r="C8" s="35"/>
      <c r="D8" s="44">
        <v>570825.66275000013</v>
      </c>
      <c r="E8" s="45"/>
      <c r="F8" s="45"/>
      <c r="G8" s="45"/>
      <c r="H8" s="44">
        <v>55616.909261067711</v>
      </c>
      <c r="I8" s="44">
        <v>55616.909261067711</v>
      </c>
      <c r="J8" s="44">
        <v>55616.909261067711</v>
      </c>
      <c r="K8" s="45">
        <v>166850.72778320313</v>
      </c>
      <c r="L8" s="44">
        <v>55616.909261067711</v>
      </c>
      <c r="M8" s="44">
        <v>55616.909261067711</v>
      </c>
      <c r="N8" s="44">
        <v>55616.909261067711</v>
      </c>
      <c r="O8" s="45">
        <v>166850.72778320313</v>
      </c>
      <c r="P8" s="44">
        <v>55616.909261067711</v>
      </c>
      <c r="Q8" s="44">
        <v>55616.909261067711</v>
      </c>
      <c r="R8" s="44">
        <v>55616.909261067711</v>
      </c>
      <c r="S8" s="45">
        <v>166850.72778320313</v>
      </c>
      <c r="T8" s="44">
        <v>55616.909261067711</v>
      </c>
      <c r="U8" s="44">
        <v>55616.909261067711</v>
      </c>
      <c r="V8" s="44">
        <v>55616.909261067711</v>
      </c>
      <c r="W8" s="45">
        <v>166850.72778320313</v>
      </c>
      <c r="X8" s="84"/>
      <c r="Y8" s="37">
        <v>667402.9111328125</v>
      </c>
    </row>
    <row r="9" spans="1:25" x14ac:dyDescent="0.2">
      <c r="A9" s="36"/>
      <c r="B9" s="36" t="s">
        <v>1</v>
      </c>
      <c r="C9" s="35"/>
      <c r="D9" s="44">
        <v>597128.99</v>
      </c>
      <c r="E9" s="45"/>
      <c r="F9" s="45"/>
      <c r="G9" s="45"/>
      <c r="H9" s="44">
        <v>62527.239583333328</v>
      </c>
      <c r="I9" s="44">
        <v>62527.239583333328</v>
      </c>
      <c r="J9" s="44">
        <v>62527.239583333328</v>
      </c>
      <c r="K9" s="45">
        <v>187581.71875</v>
      </c>
      <c r="L9" s="44">
        <v>62527.239583333328</v>
      </c>
      <c r="M9" s="44">
        <v>62527.239583333328</v>
      </c>
      <c r="N9" s="44">
        <v>62527.239583333328</v>
      </c>
      <c r="O9" s="45">
        <v>187581.71875</v>
      </c>
      <c r="P9" s="44">
        <v>62527.239583333328</v>
      </c>
      <c r="Q9" s="44">
        <v>62527.239583333328</v>
      </c>
      <c r="R9" s="44">
        <v>62527.239583333328</v>
      </c>
      <c r="S9" s="45">
        <v>187581.71875</v>
      </c>
      <c r="T9" s="44">
        <v>62527.239583333328</v>
      </c>
      <c r="U9" s="44">
        <v>62527.239583333328</v>
      </c>
      <c r="V9" s="44">
        <v>62527.239583333328</v>
      </c>
      <c r="W9" s="45">
        <v>187581.71875</v>
      </c>
      <c r="X9" s="84"/>
      <c r="Y9" s="37">
        <v>750326.875</v>
      </c>
    </row>
    <row r="10" spans="1:25" x14ac:dyDescent="0.2">
      <c r="A10" s="36"/>
      <c r="B10" s="36" t="s">
        <v>119</v>
      </c>
      <c r="C10" s="35"/>
      <c r="D10" s="44">
        <v>26392.010000000002</v>
      </c>
      <c r="E10" s="45"/>
      <c r="F10" s="45"/>
      <c r="G10" s="45"/>
      <c r="H10" s="44">
        <v>0</v>
      </c>
      <c r="I10" s="44">
        <v>0</v>
      </c>
      <c r="J10" s="44">
        <v>0</v>
      </c>
      <c r="K10" s="45">
        <v>0</v>
      </c>
      <c r="L10" s="44">
        <v>0</v>
      </c>
      <c r="M10" s="44">
        <v>9035.3052201704559</v>
      </c>
      <c r="N10" s="44">
        <v>2258.826305042614</v>
      </c>
      <c r="O10" s="45">
        <v>11294.13152521307</v>
      </c>
      <c r="P10" s="44">
        <v>2258.826305042614</v>
      </c>
      <c r="Q10" s="44">
        <v>2258.826305042614</v>
      </c>
      <c r="R10" s="44">
        <v>2258.826305042614</v>
      </c>
      <c r="S10" s="45">
        <v>6776.4789151278419</v>
      </c>
      <c r="T10" s="44">
        <v>2258.826305042614</v>
      </c>
      <c r="U10" s="44">
        <v>2258.826305042614</v>
      </c>
      <c r="V10" s="44">
        <v>2258.826305042614</v>
      </c>
      <c r="W10" s="45">
        <v>6776.4789151278419</v>
      </c>
      <c r="X10" s="84"/>
      <c r="Y10" s="37">
        <v>24847.089355468754</v>
      </c>
    </row>
    <row r="11" spans="1:25" x14ac:dyDescent="0.2">
      <c r="A11" s="36"/>
      <c r="B11" s="36" t="s">
        <v>2</v>
      </c>
      <c r="C11" s="35"/>
      <c r="D11" s="44">
        <v>123776.29133300782</v>
      </c>
      <c r="E11" s="45"/>
      <c r="F11" s="45"/>
      <c r="G11" s="45"/>
      <c r="H11" s="44">
        <v>0</v>
      </c>
      <c r="I11" s="44">
        <v>1260.5963604266826</v>
      </c>
      <c r="J11" s="44">
        <v>5042.3854417067305</v>
      </c>
      <c r="K11" s="45">
        <v>6302.9818021334131</v>
      </c>
      <c r="L11" s="44">
        <v>5042.3854417067305</v>
      </c>
      <c r="M11" s="44">
        <v>30480.461975524478</v>
      </c>
      <c r="N11" s="44">
        <v>10141.308214734485</v>
      </c>
      <c r="O11" s="45">
        <v>45664.155631965696</v>
      </c>
      <c r="P11" s="44">
        <v>11401.904575161168</v>
      </c>
      <c r="Q11" s="44">
        <v>11401.904575161168</v>
      </c>
      <c r="R11" s="44">
        <v>11906.14311933184</v>
      </c>
      <c r="S11" s="45">
        <v>34709.952269654175</v>
      </c>
      <c r="T11" s="44">
        <v>10645.546758905159</v>
      </c>
      <c r="U11" s="44">
        <v>11654.023847246504</v>
      </c>
      <c r="V11" s="44">
        <v>9637.0696705638111</v>
      </c>
      <c r="W11" s="45">
        <v>31936.640276715472</v>
      </c>
      <c r="X11" s="84"/>
      <c r="Y11" s="37">
        <v>118613.72998046875</v>
      </c>
    </row>
    <row r="12" spans="1:25" x14ac:dyDescent="0.2">
      <c r="A12" s="36"/>
      <c r="B12" s="36" t="s">
        <v>3</v>
      </c>
      <c r="C12" s="35"/>
      <c r="D12" s="44">
        <v>20230</v>
      </c>
      <c r="E12" s="45"/>
      <c r="F12" s="45"/>
      <c r="G12" s="45"/>
      <c r="H12" s="44">
        <v>3041.875</v>
      </c>
      <c r="I12" s="44">
        <v>3041.875</v>
      </c>
      <c r="J12" s="44">
        <v>3041.875</v>
      </c>
      <c r="K12" s="45">
        <v>9125.625</v>
      </c>
      <c r="L12" s="44">
        <v>3041.875</v>
      </c>
      <c r="M12" s="44">
        <v>3041.875</v>
      </c>
      <c r="N12" s="44">
        <v>3041.875</v>
      </c>
      <c r="O12" s="45">
        <v>9125.625</v>
      </c>
      <c r="P12" s="44">
        <v>3041.875</v>
      </c>
      <c r="Q12" s="44">
        <v>3041.875</v>
      </c>
      <c r="R12" s="44">
        <v>3041.875</v>
      </c>
      <c r="S12" s="45">
        <v>9125.625</v>
      </c>
      <c r="T12" s="44">
        <v>3041.875</v>
      </c>
      <c r="U12" s="44">
        <v>3041.875</v>
      </c>
      <c r="V12" s="44">
        <v>3041.875</v>
      </c>
      <c r="W12" s="45">
        <v>9125.625</v>
      </c>
      <c r="X12" s="84"/>
      <c r="Y12" s="37">
        <v>36502.5</v>
      </c>
    </row>
    <row r="13" spans="1:25" x14ac:dyDescent="0.2">
      <c r="A13" s="36"/>
      <c r="B13" s="36" t="s">
        <v>4</v>
      </c>
      <c r="C13" s="35"/>
      <c r="D13" s="44">
        <v>145799.73000000001</v>
      </c>
      <c r="E13" s="45"/>
      <c r="F13" s="45"/>
      <c r="G13" s="45"/>
      <c r="H13" s="44">
        <v>0</v>
      </c>
      <c r="I13" s="44">
        <v>8380.5693708147319</v>
      </c>
      <c r="J13" s="44">
        <v>33522.277483258928</v>
      </c>
      <c r="K13" s="45">
        <v>41902.846854073658</v>
      </c>
      <c r="L13" s="44">
        <v>33522.277483258928</v>
      </c>
      <c r="M13" s="44">
        <v>26817.821986607145</v>
      </c>
      <c r="N13" s="44">
        <v>23465.59423828125</v>
      </c>
      <c r="O13" s="45">
        <v>83805.69370814733</v>
      </c>
      <c r="P13" s="44">
        <v>31846.163609095984</v>
      </c>
      <c r="Q13" s="44">
        <v>31846.163609095984</v>
      </c>
      <c r="R13" s="44">
        <v>35198.391357421875</v>
      </c>
      <c r="S13" s="45">
        <v>98890.718575613835</v>
      </c>
      <c r="T13" s="44">
        <v>26817.821986607145</v>
      </c>
      <c r="U13" s="44">
        <v>33522.277483258928</v>
      </c>
      <c r="V13" s="44">
        <v>20113.366489955359</v>
      </c>
      <c r="W13" s="45">
        <v>80453.465959821435</v>
      </c>
      <c r="X13" s="84"/>
      <c r="Y13" s="37">
        <v>305052.72509765625</v>
      </c>
    </row>
    <row r="14" spans="1:25" x14ac:dyDescent="0.2">
      <c r="A14" s="36"/>
      <c r="B14" s="36" t="s">
        <v>107</v>
      </c>
      <c r="C14" s="35"/>
      <c r="D14" s="65">
        <v>0</v>
      </c>
      <c r="E14" s="45"/>
      <c r="F14" s="45"/>
      <c r="G14" s="45"/>
      <c r="H14" s="65">
        <v>0</v>
      </c>
      <c r="I14" s="65">
        <v>0</v>
      </c>
      <c r="J14" s="65">
        <v>0</v>
      </c>
      <c r="K14" s="45">
        <v>0</v>
      </c>
      <c r="L14" s="65">
        <v>0</v>
      </c>
      <c r="M14" s="65">
        <v>0</v>
      </c>
      <c r="N14" s="65">
        <v>0</v>
      </c>
      <c r="O14" s="45">
        <v>0</v>
      </c>
      <c r="P14" s="65">
        <v>0</v>
      </c>
      <c r="Q14" s="65">
        <v>0</v>
      </c>
      <c r="R14" s="65">
        <v>0</v>
      </c>
      <c r="S14" s="45">
        <v>0</v>
      </c>
      <c r="T14" s="65">
        <v>0</v>
      </c>
      <c r="U14" s="65">
        <v>0</v>
      </c>
      <c r="V14" s="65">
        <v>0</v>
      </c>
      <c r="W14" s="45">
        <v>0</v>
      </c>
      <c r="X14" s="84"/>
      <c r="Y14" s="37">
        <v>0</v>
      </c>
    </row>
    <row r="15" spans="1:25" x14ac:dyDescent="0.2">
      <c r="A15" s="36"/>
      <c r="B15" s="36" t="s">
        <v>5</v>
      </c>
      <c r="C15" s="35"/>
      <c r="D15" s="44">
        <v>17187.75</v>
      </c>
      <c r="E15" s="45"/>
      <c r="F15" s="45"/>
      <c r="G15" s="45"/>
      <c r="H15" s="44">
        <v>218.68906656901041</v>
      </c>
      <c r="I15" s="44">
        <v>748.63723363631811</v>
      </c>
      <c r="J15" s="44">
        <v>2338.4817348382412</v>
      </c>
      <c r="K15" s="45">
        <v>3305.8080350435698</v>
      </c>
      <c r="L15" s="44">
        <v>2338.4817348382412</v>
      </c>
      <c r="M15" s="44">
        <v>1914.5232011843952</v>
      </c>
      <c r="N15" s="44">
        <v>1702.5439343574722</v>
      </c>
      <c r="O15" s="45">
        <v>5955.5488703801093</v>
      </c>
      <c r="P15" s="44">
        <v>2232.4921014247798</v>
      </c>
      <c r="Q15" s="44">
        <v>2232.4921014247798</v>
      </c>
      <c r="R15" s="44">
        <v>2444.4713682517026</v>
      </c>
      <c r="S15" s="45">
        <v>6909.4555711012617</v>
      </c>
      <c r="T15" s="44">
        <v>1914.5232011843952</v>
      </c>
      <c r="U15" s="44">
        <v>2338.4817348382412</v>
      </c>
      <c r="V15" s="44">
        <v>1490.5646675305491</v>
      </c>
      <c r="W15" s="45">
        <v>5743.5696035531855</v>
      </c>
      <c r="X15" s="84"/>
      <c r="Y15" s="38">
        <v>21914.382080078125</v>
      </c>
    </row>
    <row r="16" spans="1:25" x14ac:dyDescent="0.2">
      <c r="A16" s="36"/>
      <c r="B16" s="46" t="s">
        <v>6</v>
      </c>
      <c r="C16" s="35"/>
      <c r="D16" s="78">
        <v>3936127.1674163411</v>
      </c>
      <c r="E16" s="63"/>
      <c r="F16" s="63"/>
      <c r="G16" s="63"/>
      <c r="H16" s="78">
        <v>365248.41864013672</v>
      </c>
      <c r="I16" s="78">
        <v>375419.53253844543</v>
      </c>
      <c r="J16" s="78">
        <v>405932.87423337158</v>
      </c>
      <c r="K16" s="78">
        <v>1146600.8254119537</v>
      </c>
      <c r="L16" s="78">
        <v>405932.87423337158</v>
      </c>
      <c r="M16" s="78">
        <v>433277.84195705422</v>
      </c>
      <c r="N16" s="78">
        <v>402598.00226598349</v>
      </c>
      <c r="O16" s="78">
        <v>1241808.7184564094</v>
      </c>
      <c r="P16" s="78">
        <v>412769.11616429221</v>
      </c>
      <c r="Q16" s="78">
        <v>412769.11616429221</v>
      </c>
      <c r="R16" s="78">
        <v>416837.56172361574</v>
      </c>
      <c r="S16" s="78">
        <v>1242375.7940522002</v>
      </c>
      <c r="T16" s="78">
        <v>406666.44782530703</v>
      </c>
      <c r="U16" s="78">
        <v>414803.33894395392</v>
      </c>
      <c r="V16" s="78">
        <v>398529.55670665996</v>
      </c>
      <c r="W16" s="78">
        <v>1219999.3434759208</v>
      </c>
      <c r="X16" s="85"/>
      <c r="Y16" s="75">
        <v>4850784.6813964844</v>
      </c>
    </row>
    <row r="17" spans="1:25" x14ac:dyDescent="0.2">
      <c r="A17" s="36"/>
      <c r="B17" s="49"/>
      <c r="C17" s="35"/>
      <c r="D17" s="79"/>
      <c r="E17" s="50"/>
      <c r="F17" s="50"/>
      <c r="G17" s="50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4"/>
      <c r="Y17" s="37"/>
    </row>
    <row r="18" spans="1:25" ht="15" x14ac:dyDescent="0.25">
      <c r="A18" s="51" t="s">
        <v>111</v>
      </c>
      <c r="B18" s="1"/>
      <c r="C18" s="35"/>
      <c r="D18" s="55" t="s">
        <v>128</v>
      </c>
      <c r="E18"/>
      <c r="F18" s="83">
        <v>50</v>
      </c>
      <c r="G18" s="52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4"/>
      <c r="Y18" s="37"/>
    </row>
    <row r="19" spans="1:25" ht="15" x14ac:dyDescent="0.25">
      <c r="A19" s="53" t="s">
        <v>7</v>
      </c>
      <c r="B19" s="1"/>
      <c r="C19" s="35"/>
      <c r="D19" s="55"/>
      <c r="E19"/>
      <c r="F19" t="s">
        <v>129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4"/>
      <c r="Y19" s="37"/>
    </row>
    <row r="20" spans="1:25" ht="15" x14ac:dyDescent="0.25">
      <c r="A20" s="36"/>
      <c r="B20" s="1" t="s">
        <v>8</v>
      </c>
      <c r="C20" s="35"/>
      <c r="D20" s="54">
        <v>100000.06666666665</v>
      </c>
      <c r="E20"/>
      <c r="F20" s="54">
        <v>2</v>
      </c>
      <c r="G20" s="55"/>
      <c r="H20" s="54">
        <v>10250</v>
      </c>
      <c r="I20" s="54">
        <v>10250</v>
      </c>
      <c r="J20" s="54">
        <v>10250</v>
      </c>
      <c r="K20" s="56">
        <v>30750</v>
      </c>
      <c r="L20" s="54">
        <v>10250</v>
      </c>
      <c r="M20" s="54">
        <v>10250</v>
      </c>
      <c r="N20" s="54">
        <v>10250</v>
      </c>
      <c r="O20" s="56">
        <v>30750</v>
      </c>
      <c r="P20" s="54">
        <v>10250</v>
      </c>
      <c r="Q20" s="54">
        <v>10250</v>
      </c>
      <c r="R20" s="54">
        <v>10250</v>
      </c>
      <c r="S20" s="56">
        <v>30750</v>
      </c>
      <c r="T20" s="54">
        <v>10250</v>
      </c>
      <c r="U20" s="54">
        <v>10250</v>
      </c>
      <c r="V20" s="54">
        <v>10250</v>
      </c>
      <c r="W20" s="56">
        <v>30750</v>
      </c>
      <c r="X20" s="84"/>
      <c r="Y20" s="37">
        <v>123000</v>
      </c>
    </row>
    <row r="21" spans="1:25" ht="15" x14ac:dyDescent="0.25">
      <c r="A21" s="36"/>
      <c r="B21" s="1" t="s">
        <v>9</v>
      </c>
      <c r="C21" s="35"/>
      <c r="D21" s="54">
        <v>1158146.4249999998</v>
      </c>
      <c r="E21"/>
      <c r="F21" s="54">
        <v>9</v>
      </c>
      <c r="G21" s="55"/>
      <c r="H21" s="54">
        <v>56829.761217948719</v>
      </c>
      <c r="I21" s="54">
        <v>100547.43910256411</v>
      </c>
      <c r="J21" s="54">
        <v>144265.1169871795</v>
      </c>
      <c r="K21" s="56">
        <v>301642.31730769231</v>
      </c>
      <c r="L21" s="54">
        <v>100547.43910256411</v>
      </c>
      <c r="M21" s="54">
        <v>100547.43910256411</v>
      </c>
      <c r="N21" s="54">
        <v>100547.43910256411</v>
      </c>
      <c r="O21" s="56">
        <v>301642.31730769231</v>
      </c>
      <c r="P21" s="54">
        <v>100547.43910256411</v>
      </c>
      <c r="Q21" s="54">
        <v>100547.43910256411</v>
      </c>
      <c r="R21" s="54">
        <v>144265.1169871795</v>
      </c>
      <c r="S21" s="56">
        <v>345359.99519230775</v>
      </c>
      <c r="T21" s="54">
        <v>100547.43910256411</v>
      </c>
      <c r="U21" s="54">
        <v>100547.43910256411</v>
      </c>
      <c r="V21" s="54">
        <v>144265.1169871795</v>
      </c>
      <c r="W21" s="56">
        <v>345359.99519230775</v>
      </c>
      <c r="X21" s="84"/>
      <c r="Y21" s="37">
        <v>1294004.625</v>
      </c>
    </row>
    <row r="22" spans="1:25" ht="15" x14ac:dyDescent="0.25">
      <c r="A22" s="36"/>
      <c r="B22" s="1" t="s">
        <v>10</v>
      </c>
      <c r="C22" s="35"/>
      <c r="D22" s="54">
        <v>345305.55206349195</v>
      </c>
      <c r="E22"/>
      <c r="F22" s="54">
        <v>9</v>
      </c>
      <c r="G22" s="55"/>
      <c r="H22" s="54">
        <v>15880.192307692309</v>
      </c>
      <c r="I22" s="54">
        <v>31760.384615384617</v>
      </c>
      <c r="J22" s="54">
        <v>47640.576923076929</v>
      </c>
      <c r="K22" s="56">
        <v>95281.153846153844</v>
      </c>
      <c r="L22" s="54">
        <v>31760.384615384617</v>
      </c>
      <c r="M22" s="54">
        <v>31760.384615384617</v>
      </c>
      <c r="N22" s="54">
        <v>31760.384615384617</v>
      </c>
      <c r="O22" s="56">
        <v>95281.153846153844</v>
      </c>
      <c r="P22" s="54">
        <v>31760.384615384617</v>
      </c>
      <c r="Q22" s="54">
        <v>31760.384615384617</v>
      </c>
      <c r="R22" s="54">
        <v>47640.576923076929</v>
      </c>
      <c r="S22" s="56">
        <v>111161.34615384616</v>
      </c>
      <c r="T22" s="54">
        <v>31760.384615384617</v>
      </c>
      <c r="U22" s="54">
        <v>31760.384615384617</v>
      </c>
      <c r="V22" s="54">
        <v>47640.576923076929</v>
      </c>
      <c r="W22" s="56">
        <v>111161.34615384616</v>
      </c>
      <c r="X22" s="84"/>
      <c r="Y22" s="37">
        <v>412885</v>
      </c>
    </row>
    <row r="23" spans="1:25" ht="15" x14ac:dyDescent="0.25">
      <c r="A23" s="36"/>
      <c r="B23" s="1" t="s">
        <v>11</v>
      </c>
      <c r="C23" s="35"/>
      <c r="D23" s="54">
        <v>0</v>
      </c>
      <c r="E23"/>
      <c r="F23" s="54">
        <v>15</v>
      </c>
      <c r="G23" s="55"/>
      <c r="H23" s="54">
        <v>0</v>
      </c>
      <c r="I23" s="54">
        <v>0</v>
      </c>
      <c r="J23" s="54">
        <v>0</v>
      </c>
      <c r="K23" s="56">
        <v>0</v>
      </c>
      <c r="L23" s="54">
        <v>0</v>
      </c>
      <c r="M23" s="54">
        <v>0</v>
      </c>
      <c r="N23" s="54">
        <v>0</v>
      </c>
      <c r="O23" s="56">
        <v>0</v>
      </c>
      <c r="P23" s="54">
        <v>0</v>
      </c>
      <c r="Q23" s="54">
        <v>0</v>
      </c>
      <c r="R23" s="54">
        <v>0</v>
      </c>
      <c r="S23" s="56">
        <v>0</v>
      </c>
      <c r="T23" s="54">
        <v>0</v>
      </c>
      <c r="U23" s="54">
        <v>0</v>
      </c>
      <c r="V23" s="54">
        <v>0</v>
      </c>
      <c r="W23" s="56">
        <v>0</v>
      </c>
      <c r="X23" s="84"/>
      <c r="Y23" s="37">
        <v>0</v>
      </c>
    </row>
    <row r="24" spans="1:25" ht="15" x14ac:dyDescent="0.25">
      <c r="A24" s="36"/>
      <c r="B24" s="1" t="s">
        <v>12</v>
      </c>
      <c r="C24" s="35"/>
      <c r="D24" s="54">
        <v>155225.91399999999</v>
      </c>
      <c r="E24"/>
      <c r="F24" s="54">
        <v>4</v>
      </c>
      <c r="G24" s="55"/>
      <c r="H24" s="54">
        <v>7876.923076923078</v>
      </c>
      <c r="I24" s="54">
        <v>15753.846153846156</v>
      </c>
      <c r="J24" s="54">
        <v>23630.76923076923</v>
      </c>
      <c r="K24" s="56">
        <v>47261.538461538468</v>
      </c>
      <c r="L24" s="54">
        <v>15753.846153846156</v>
      </c>
      <c r="M24" s="54">
        <v>15753.846153846156</v>
      </c>
      <c r="N24" s="54">
        <v>15753.846153846156</v>
      </c>
      <c r="O24" s="56">
        <v>47261.538461538468</v>
      </c>
      <c r="P24" s="54">
        <v>15753.846153846156</v>
      </c>
      <c r="Q24" s="54">
        <v>15753.846153846156</v>
      </c>
      <c r="R24" s="54">
        <v>23630.76923076923</v>
      </c>
      <c r="S24" s="56">
        <v>55138.461538461546</v>
      </c>
      <c r="T24" s="54">
        <v>15753.846153846156</v>
      </c>
      <c r="U24" s="54">
        <v>15753.846153846156</v>
      </c>
      <c r="V24" s="54">
        <v>23630.76923076923</v>
      </c>
      <c r="W24" s="56">
        <v>55138.461538461546</v>
      </c>
      <c r="X24" s="84"/>
      <c r="Y24" s="37">
        <v>204800.00000000006</v>
      </c>
    </row>
    <row r="25" spans="1:25" ht="15" x14ac:dyDescent="0.25">
      <c r="A25" s="36"/>
      <c r="B25" s="1" t="s">
        <v>120</v>
      </c>
      <c r="C25" s="35"/>
      <c r="D25" s="54">
        <v>66666.753333333341</v>
      </c>
      <c r="E25"/>
      <c r="F25" s="54">
        <v>11</v>
      </c>
      <c r="G25" s="55"/>
      <c r="H25" s="54">
        <v>3138.4615384615386</v>
      </c>
      <c r="I25" s="54">
        <v>6276.9230769230771</v>
      </c>
      <c r="J25" s="54">
        <v>9415.3846153846152</v>
      </c>
      <c r="K25" s="56">
        <v>18830.76923076923</v>
      </c>
      <c r="L25" s="54">
        <v>6276.9230769230771</v>
      </c>
      <c r="M25" s="54">
        <v>6276.9230769230771</v>
      </c>
      <c r="N25" s="54">
        <v>6276.9230769230771</v>
      </c>
      <c r="O25" s="56">
        <v>18830.76923076923</v>
      </c>
      <c r="P25" s="54">
        <v>6276.9230769230771</v>
      </c>
      <c r="Q25" s="54">
        <v>6276.9230769230771</v>
      </c>
      <c r="R25" s="54">
        <v>9415.3846153846152</v>
      </c>
      <c r="S25" s="56">
        <v>21969.23076923077</v>
      </c>
      <c r="T25" s="54">
        <v>6276.9230769230771</v>
      </c>
      <c r="U25" s="54">
        <v>6276.9230769230771</v>
      </c>
      <c r="V25" s="54">
        <v>9415.3846153846152</v>
      </c>
      <c r="W25" s="56">
        <v>21969.23076923077</v>
      </c>
      <c r="X25" s="84"/>
      <c r="Y25" s="37">
        <v>81600</v>
      </c>
    </row>
    <row r="26" spans="1:25" x14ac:dyDescent="0.2">
      <c r="A26" s="36"/>
      <c r="B26" s="1" t="s">
        <v>121</v>
      </c>
      <c r="C26" s="35"/>
      <c r="D26" s="54">
        <v>344388.26676757808</v>
      </c>
      <c r="E26" s="55"/>
      <c r="F26" s="82" t="s">
        <v>127</v>
      </c>
      <c r="G26" s="55"/>
      <c r="H26" s="54">
        <v>31076.949218749996</v>
      </c>
      <c r="I26" s="54">
        <v>31076.949218749996</v>
      </c>
      <c r="J26" s="54">
        <v>29834.403759765621</v>
      </c>
      <c r="K26" s="56">
        <v>91988.302197265613</v>
      </c>
      <c r="L26" s="54">
        <v>29834.403759765621</v>
      </c>
      <c r="M26" s="54">
        <v>29523.767395019528</v>
      </c>
      <c r="N26" s="54">
        <v>29523.767395019528</v>
      </c>
      <c r="O26" s="56">
        <v>88881.938549804676</v>
      </c>
      <c r="P26" s="54">
        <v>29523.767395019528</v>
      </c>
      <c r="Q26" s="54">
        <v>29523.767395019528</v>
      </c>
      <c r="R26" s="54">
        <v>29523.767395019528</v>
      </c>
      <c r="S26" s="56">
        <v>88571.302185058579</v>
      </c>
      <c r="T26" s="54">
        <v>29523.767395019528</v>
      </c>
      <c r="U26" s="54">
        <v>30455.676489257807</v>
      </c>
      <c r="V26" s="54">
        <v>31076.949218749996</v>
      </c>
      <c r="W26" s="56">
        <v>91056.393103027338</v>
      </c>
      <c r="X26" s="84"/>
      <c r="Y26" s="38">
        <v>360497.93603515625</v>
      </c>
    </row>
    <row r="27" spans="1:25" x14ac:dyDescent="0.2">
      <c r="A27" s="1"/>
      <c r="B27" s="46" t="s">
        <v>13</v>
      </c>
      <c r="C27" s="35"/>
      <c r="D27" s="78">
        <v>2169732.9778310698</v>
      </c>
      <c r="E27" s="63"/>
      <c r="F27" s="61">
        <v>0</v>
      </c>
      <c r="G27" s="63"/>
      <c r="H27" s="78">
        <v>125052.28735977564</v>
      </c>
      <c r="I27" s="78">
        <v>195665.54216746794</v>
      </c>
      <c r="J27" s="78">
        <v>265036.25151617592</v>
      </c>
      <c r="K27" s="78">
        <v>585754.08104341943</v>
      </c>
      <c r="L27" s="78">
        <v>194422.99670848355</v>
      </c>
      <c r="M27" s="78">
        <v>194112.36034373747</v>
      </c>
      <c r="N27" s="78">
        <v>194112.36034373747</v>
      </c>
      <c r="O27" s="78">
        <v>582647.71739595849</v>
      </c>
      <c r="P27" s="78">
        <v>194112.36034373747</v>
      </c>
      <c r="Q27" s="78">
        <v>194112.36034373747</v>
      </c>
      <c r="R27" s="78">
        <v>264725.61515142978</v>
      </c>
      <c r="S27" s="78">
        <v>652950.33583890472</v>
      </c>
      <c r="T27" s="78">
        <v>194112.36034373747</v>
      </c>
      <c r="U27" s="78">
        <v>195044.26943797574</v>
      </c>
      <c r="V27" s="78">
        <v>266278.79697516025</v>
      </c>
      <c r="W27" s="78">
        <v>655435.42675687349</v>
      </c>
      <c r="X27" s="85"/>
      <c r="Y27" s="75">
        <v>2476787.5610351563</v>
      </c>
    </row>
    <row r="28" spans="1:25" x14ac:dyDescent="0.2">
      <c r="A28" s="1"/>
      <c r="C28" s="35"/>
      <c r="D28" s="80"/>
      <c r="E28" s="50"/>
      <c r="F28" s="50"/>
      <c r="G28" s="50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84"/>
      <c r="Y28" s="37"/>
    </row>
    <row r="29" spans="1:25" ht="13.5" x14ac:dyDescent="0.25">
      <c r="A29" s="53" t="s">
        <v>14</v>
      </c>
      <c r="B29" s="1"/>
      <c r="C29" s="35"/>
      <c r="D29" s="55"/>
      <c r="F29" s="1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4"/>
      <c r="Y29" s="37"/>
    </row>
    <row r="30" spans="1:25" x14ac:dyDescent="0.2">
      <c r="A30" s="36"/>
      <c r="B30" s="1" t="s">
        <v>122</v>
      </c>
      <c r="C30" s="35"/>
      <c r="D30" s="54">
        <v>125801.06</v>
      </c>
      <c r="E30" s="55"/>
      <c r="F30" s="55"/>
      <c r="G30" s="55"/>
      <c r="H30" s="54">
        <v>7724.6666666666661</v>
      </c>
      <c r="I30" s="54">
        <v>7724.6666666666661</v>
      </c>
      <c r="J30" s="54">
        <v>7724.6666666666661</v>
      </c>
      <c r="K30" s="56">
        <v>23174</v>
      </c>
      <c r="L30" s="54">
        <v>5416.1666666666661</v>
      </c>
      <c r="M30" s="54">
        <v>5416.1666666666661</v>
      </c>
      <c r="N30" s="54">
        <v>5416.1666666666661</v>
      </c>
      <c r="O30" s="56">
        <v>16248.499999999998</v>
      </c>
      <c r="P30" s="54">
        <v>5416.1666666666661</v>
      </c>
      <c r="Q30" s="54">
        <v>5416.1666666666661</v>
      </c>
      <c r="R30" s="54">
        <v>5416.1666666666661</v>
      </c>
      <c r="S30" s="56">
        <v>16248.499999999998</v>
      </c>
      <c r="T30" s="54">
        <v>5416.1666666666661</v>
      </c>
      <c r="U30" s="54">
        <v>5416.1666666666661</v>
      </c>
      <c r="V30" s="54">
        <v>5416.1666666666661</v>
      </c>
      <c r="W30" s="56">
        <v>16248.499999999998</v>
      </c>
      <c r="X30" s="84"/>
      <c r="Y30" s="37">
        <v>71919.5</v>
      </c>
    </row>
    <row r="31" spans="1:25" x14ac:dyDescent="0.2">
      <c r="A31" s="36"/>
      <c r="B31" s="1" t="s">
        <v>123</v>
      </c>
      <c r="C31" s="35"/>
      <c r="D31" s="54">
        <v>4423</v>
      </c>
      <c r="E31" s="55"/>
      <c r="F31" s="55"/>
      <c r="G31" s="55"/>
      <c r="H31" s="54">
        <v>469.94376627604163</v>
      </c>
      <c r="I31" s="54">
        <v>469.94376627604163</v>
      </c>
      <c r="J31" s="54">
        <v>469.94376627604163</v>
      </c>
      <c r="K31" s="56">
        <v>1409.831298828125</v>
      </c>
      <c r="L31" s="54">
        <v>469.94376627604163</v>
      </c>
      <c r="M31" s="54">
        <v>469.94376627604163</v>
      </c>
      <c r="N31" s="54">
        <v>469.94376627604163</v>
      </c>
      <c r="O31" s="56">
        <v>1409.831298828125</v>
      </c>
      <c r="P31" s="54">
        <v>469.94376627604163</v>
      </c>
      <c r="Q31" s="54">
        <v>469.94376627604163</v>
      </c>
      <c r="R31" s="54">
        <v>469.94376627604163</v>
      </c>
      <c r="S31" s="56">
        <v>1409.831298828125</v>
      </c>
      <c r="T31" s="54">
        <v>469.94376627604163</v>
      </c>
      <c r="U31" s="54">
        <v>469.94376627604163</v>
      </c>
      <c r="V31" s="54">
        <v>469.94376627604163</v>
      </c>
      <c r="W31" s="56">
        <v>1409.831298828125</v>
      </c>
      <c r="X31" s="84"/>
      <c r="Y31" s="37">
        <v>5639.3251953125</v>
      </c>
    </row>
    <row r="32" spans="1:25" x14ac:dyDescent="0.2">
      <c r="A32" s="36"/>
      <c r="B32" s="1" t="s">
        <v>15</v>
      </c>
      <c r="C32" s="35"/>
      <c r="D32" s="54">
        <v>301265.458125</v>
      </c>
      <c r="E32" s="55"/>
      <c r="F32" s="55"/>
      <c r="G32" s="55"/>
      <c r="H32" s="54">
        <v>0</v>
      </c>
      <c r="I32" s="54">
        <v>0</v>
      </c>
      <c r="J32" s="54">
        <v>27024.860378689234</v>
      </c>
      <c r="K32" s="56">
        <v>27024.860378689234</v>
      </c>
      <c r="L32" s="54">
        <v>27024.860378689234</v>
      </c>
      <c r="M32" s="54">
        <v>27024.860378689234</v>
      </c>
      <c r="N32" s="54">
        <v>27024.860378689234</v>
      </c>
      <c r="O32" s="56">
        <v>81074.581136067703</v>
      </c>
      <c r="P32" s="54">
        <v>27024.860378689234</v>
      </c>
      <c r="Q32" s="54">
        <v>27024.860378689234</v>
      </c>
      <c r="R32" s="54">
        <v>27024.860378689234</v>
      </c>
      <c r="S32" s="56">
        <v>81074.581136067703</v>
      </c>
      <c r="T32" s="54">
        <v>27024.860378689234</v>
      </c>
      <c r="U32" s="54">
        <v>27024.860378689234</v>
      </c>
      <c r="V32" s="54">
        <v>0</v>
      </c>
      <c r="W32" s="56">
        <v>54049.720757378469</v>
      </c>
      <c r="X32" s="84"/>
      <c r="Y32" s="37">
        <v>243223.7434082031</v>
      </c>
    </row>
    <row r="33" spans="1:25" x14ac:dyDescent="0.2">
      <c r="A33" s="36"/>
      <c r="B33" s="36" t="s">
        <v>28</v>
      </c>
      <c r="C33" s="35"/>
      <c r="D33" s="54">
        <v>92685</v>
      </c>
      <c r="E33" s="55"/>
      <c r="F33" s="55"/>
      <c r="G33" s="55"/>
      <c r="H33" s="54">
        <v>0</v>
      </c>
      <c r="I33" s="54">
        <v>3156.4459563873625</v>
      </c>
      <c r="J33" s="54">
        <v>12625.78382554945</v>
      </c>
      <c r="K33" s="56">
        <v>15782.229781936812</v>
      </c>
      <c r="L33" s="54">
        <v>12625.78382554945</v>
      </c>
      <c r="M33" s="54">
        <v>10100.627060439561</v>
      </c>
      <c r="N33" s="54">
        <v>8838.0486778846152</v>
      </c>
      <c r="O33" s="56">
        <v>31564.459563873628</v>
      </c>
      <c r="P33" s="54">
        <v>11994.494634271978</v>
      </c>
      <c r="Q33" s="54">
        <v>11994.494634271978</v>
      </c>
      <c r="R33" s="54">
        <v>13257.073016826924</v>
      </c>
      <c r="S33" s="56">
        <v>37246.062285370877</v>
      </c>
      <c r="T33" s="54">
        <v>10100.627060439561</v>
      </c>
      <c r="U33" s="54">
        <v>12625.78382554945</v>
      </c>
      <c r="V33" s="54">
        <v>7575.4702953296701</v>
      </c>
      <c r="W33" s="56">
        <v>30301.88118131868</v>
      </c>
      <c r="X33" s="84"/>
      <c r="Y33" s="37">
        <v>114894.63281249999</v>
      </c>
    </row>
    <row r="34" spans="1:25" x14ac:dyDescent="0.2">
      <c r="A34" s="36"/>
      <c r="B34" s="1" t="s">
        <v>124</v>
      </c>
      <c r="C34" s="35"/>
      <c r="D34" s="54">
        <v>17974.999648437501</v>
      </c>
      <c r="E34" s="55"/>
      <c r="F34" s="55"/>
      <c r="G34" s="55"/>
      <c r="H34" s="54">
        <v>189.83333333333331</v>
      </c>
      <c r="I34" s="54">
        <v>189.83333333333331</v>
      </c>
      <c r="J34" s="54">
        <v>1093.5222222222221</v>
      </c>
      <c r="K34" s="56">
        <v>1473.1888888888889</v>
      </c>
      <c r="L34" s="54">
        <v>1060.1888888888889</v>
      </c>
      <c r="M34" s="54">
        <v>1028.8888888888887</v>
      </c>
      <c r="N34" s="54">
        <v>1028.8888888888887</v>
      </c>
      <c r="O34" s="56">
        <v>3117.9666666666662</v>
      </c>
      <c r="P34" s="54">
        <v>1028.8888888888887</v>
      </c>
      <c r="Q34" s="54">
        <v>1028.8888888888887</v>
      </c>
      <c r="R34" s="54">
        <v>1028.8888888888887</v>
      </c>
      <c r="S34" s="56">
        <v>3086.6666666666661</v>
      </c>
      <c r="T34" s="54">
        <v>1028.8888888888887</v>
      </c>
      <c r="U34" s="54">
        <v>1122.7888888888888</v>
      </c>
      <c r="V34" s="54">
        <v>156.5</v>
      </c>
      <c r="W34" s="56">
        <v>2308.1777777777775</v>
      </c>
      <c r="X34" s="84"/>
      <c r="Y34" s="38">
        <v>9985.9999999999982</v>
      </c>
    </row>
    <row r="35" spans="1:25" x14ac:dyDescent="0.2">
      <c r="A35" s="1"/>
      <c r="B35" s="46" t="s">
        <v>16</v>
      </c>
      <c r="C35" s="35"/>
      <c r="D35" s="78">
        <v>542149.51777343755</v>
      </c>
      <c r="E35" s="48"/>
      <c r="F35" s="48"/>
      <c r="G35" s="48"/>
      <c r="H35" s="47">
        <v>8384.4437662760411</v>
      </c>
      <c r="I35" s="47">
        <v>11540.889722663404</v>
      </c>
      <c r="J35" s="47">
        <v>48938.77685940361</v>
      </c>
      <c r="K35" s="47">
        <v>68864.110348343063</v>
      </c>
      <c r="L35" s="47">
        <v>46596.943526070281</v>
      </c>
      <c r="M35" s="47">
        <v>44040.486760960397</v>
      </c>
      <c r="N35" s="47">
        <v>42777.908378405453</v>
      </c>
      <c r="O35" s="47">
        <v>133415.33866543614</v>
      </c>
      <c r="P35" s="47">
        <v>45934.354334792813</v>
      </c>
      <c r="Q35" s="47">
        <v>45934.354334792813</v>
      </c>
      <c r="R35" s="47">
        <v>47196.932717347758</v>
      </c>
      <c r="S35" s="47">
        <v>139065.64138693339</v>
      </c>
      <c r="T35" s="47">
        <v>44040.486760960397</v>
      </c>
      <c r="U35" s="47">
        <v>46659.543526070287</v>
      </c>
      <c r="V35" s="47">
        <v>13618.080728272378</v>
      </c>
      <c r="W35" s="47">
        <v>104318.11101530306</v>
      </c>
      <c r="X35" s="84"/>
      <c r="Y35" s="37">
        <v>445663.20141601563</v>
      </c>
    </row>
    <row r="36" spans="1:25" x14ac:dyDescent="0.2">
      <c r="A36" s="43"/>
      <c r="B36" s="43"/>
      <c r="C36" s="35"/>
      <c r="D36" s="56"/>
      <c r="F36" s="1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4"/>
      <c r="Y36" s="37"/>
    </row>
    <row r="37" spans="1:25" ht="13.5" x14ac:dyDescent="0.25">
      <c r="A37" s="57" t="s">
        <v>17</v>
      </c>
      <c r="B37" s="36"/>
      <c r="C37" s="35"/>
      <c r="D37" s="56"/>
      <c r="E37" s="55"/>
      <c r="F37" s="55"/>
      <c r="G37" s="55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84"/>
      <c r="Y37" s="37"/>
    </row>
    <row r="38" spans="1:25" x14ac:dyDescent="0.2">
      <c r="A38" s="36"/>
      <c r="B38" s="36" t="s">
        <v>18</v>
      </c>
      <c r="C38" s="35"/>
      <c r="D38" s="54">
        <v>600604.59993164055</v>
      </c>
      <c r="E38" s="55"/>
      <c r="F38" s="55"/>
      <c r="G38" s="55"/>
      <c r="H38" s="54">
        <v>73580.659505208328</v>
      </c>
      <c r="I38" s="54">
        <v>73580.659505208328</v>
      </c>
      <c r="J38" s="54">
        <v>73580.659505208328</v>
      </c>
      <c r="K38" s="56">
        <v>220741.978515625</v>
      </c>
      <c r="L38" s="54">
        <v>73580.659505208328</v>
      </c>
      <c r="M38" s="54">
        <v>73580.659505208328</v>
      </c>
      <c r="N38" s="54">
        <v>73580.659505208328</v>
      </c>
      <c r="O38" s="56">
        <v>220741.978515625</v>
      </c>
      <c r="P38" s="54">
        <v>73580.659505208328</v>
      </c>
      <c r="Q38" s="54">
        <v>73580.659505208328</v>
      </c>
      <c r="R38" s="54">
        <v>73580.659505208328</v>
      </c>
      <c r="S38" s="56">
        <v>220741.978515625</v>
      </c>
      <c r="T38" s="54">
        <v>73580.659505208328</v>
      </c>
      <c r="U38" s="54">
        <v>73580.659505208328</v>
      </c>
      <c r="V38" s="54">
        <v>73580.659505208328</v>
      </c>
      <c r="W38" s="56">
        <v>220741.978515625</v>
      </c>
      <c r="X38" s="84"/>
      <c r="Y38" s="37">
        <v>882967.9140625</v>
      </c>
    </row>
    <row r="39" spans="1:25" x14ac:dyDescent="0.2">
      <c r="A39" s="36"/>
      <c r="B39" s="36" t="s">
        <v>108</v>
      </c>
      <c r="C39" s="35"/>
      <c r="D39" s="64">
        <v>267186.39</v>
      </c>
      <c r="E39" s="55"/>
      <c r="F39" s="55"/>
      <c r="G39" s="55"/>
      <c r="H39" s="64">
        <v>26574.540690104164</v>
      </c>
      <c r="I39" s="64">
        <v>26574.540690104164</v>
      </c>
      <c r="J39" s="64">
        <v>26574.540690104164</v>
      </c>
      <c r="K39" s="56">
        <v>79723.6220703125</v>
      </c>
      <c r="L39" s="64">
        <v>26574.540690104164</v>
      </c>
      <c r="M39" s="64">
        <v>26574.540690104164</v>
      </c>
      <c r="N39" s="64">
        <v>26574.540690104164</v>
      </c>
      <c r="O39" s="56">
        <v>79723.6220703125</v>
      </c>
      <c r="P39" s="64">
        <v>26574.540690104164</v>
      </c>
      <c r="Q39" s="64">
        <v>26574.540690104164</v>
      </c>
      <c r="R39" s="64">
        <v>26574.540690104164</v>
      </c>
      <c r="S39" s="56">
        <v>79723.6220703125</v>
      </c>
      <c r="T39" s="64">
        <v>26574.540690104164</v>
      </c>
      <c r="U39" s="64">
        <v>26574.540690104164</v>
      </c>
      <c r="V39" s="64">
        <v>26574.540690104164</v>
      </c>
      <c r="W39" s="56">
        <v>79723.6220703125</v>
      </c>
      <c r="X39" s="84"/>
      <c r="Y39" s="37">
        <v>318894.48828125</v>
      </c>
    </row>
    <row r="40" spans="1:25" x14ac:dyDescent="0.2">
      <c r="A40" s="36"/>
      <c r="B40" s="36" t="s">
        <v>109</v>
      </c>
      <c r="C40" s="35"/>
      <c r="D40" s="64">
        <v>202303.00187255858</v>
      </c>
      <c r="E40" s="55"/>
      <c r="F40" s="55"/>
      <c r="G40" s="55"/>
      <c r="H40" s="64">
        <v>21235.634259541828</v>
      </c>
      <c r="I40" s="64">
        <v>21235.634259541828</v>
      </c>
      <c r="J40" s="64">
        <v>21235.634259541828</v>
      </c>
      <c r="K40" s="56">
        <v>63706.902778625488</v>
      </c>
      <c r="L40" s="64">
        <v>21235.634259541828</v>
      </c>
      <c r="M40" s="64">
        <v>21235.634259541828</v>
      </c>
      <c r="N40" s="64">
        <v>21235.634259541828</v>
      </c>
      <c r="O40" s="56">
        <v>63706.902778625488</v>
      </c>
      <c r="P40" s="64">
        <v>21235.634259541828</v>
      </c>
      <c r="Q40" s="64">
        <v>21235.634259541828</v>
      </c>
      <c r="R40" s="64">
        <v>21235.634259541828</v>
      </c>
      <c r="S40" s="56">
        <v>63706.902778625488</v>
      </c>
      <c r="T40" s="64">
        <v>21235.634259541828</v>
      </c>
      <c r="U40" s="64">
        <v>21235.634259541828</v>
      </c>
      <c r="V40" s="64">
        <v>21235.634259541828</v>
      </c>
      <c r="W40" s="56">
        <v>63706.902778625488</v>
      </c>
      <c r="X40" s="84"/>
      <c r="Y40" s="37">
        <v>254827.61111450195</v>
      </c>
    </row>
    <row r="41" spans="1:25" x14ac:dyDescent="0.2">
      <c r="A41" s="36"/>
      <c r="B41" s="36" t="s">
        <v>19</v>
      </c>
      <c r="C41" s="35"/>
      <c r="D41" s="54">
        <v>33523.000156249997</v>
      </c>
      <c r="E41" s="55"/>
      <c r="F41" s="55"/>
      <c r="G41" s="55"/>
      <c r="H41" s="54">
        <v>4099.455078125</v>
      </c>
      <c r="I41" s="54">
        <v>4099.455078125</v>
      </c>
      <c r="J41" s="54">
        <v>4099.455078125</v>
      </c>
      <c r="K41" s="56">
        <v>12298.365234375</v>
      </c>
      <c r="L41" s="54">
        <v>4099.455078125</v>
      </c>
      <c r="M41" s="54">
        <v>4099.455078125</v>
      </c>
      <c r="N41" s="54">
        <v>4099.455078125</v>
      </c>
      <c r="O41" s="56">
        <v>12298.365234375</v>
      </c>
      <c r="P41" s="54">
        <v>4099.455078125</v>
      </c>
      <c r="Q41" s="54">
        <v>4099.455078125</v>
      </c>
      <c r="R41" s="54">
        <v>4099.455078125</v>
      </c>
      <c r="S41" s="56">
        <v>12298.365234375</v>
      </c>
      <c r="T41" s="54">
        <v>4099.455078125</v>
      </c>
      <c r="U41" s="54">
        <v>4099.455078125</v>
      </c>
      <c r="V41" s="54">
        <v>4099.455078125</v>
      </c>
      <c r="W41" s="56">
        <v>12298.365234375</v>
      </c>
      <c r="X41" s="84"/>
      <c r="Y41" s="37">
        <v>49193.4609375</v>
      </c>
    </row>
    <row r="42" spans="1:25" x14ac:dyDescent="0.2">
      <c r="A42" s="36"/>
      <c r="B42" s="36" t="s">
        <v>20</v>
      </c>
      <c r="C42" s="35"/>
      <c r="D42" s="54">
        <v>152000</v>
      </c>
      <c r="E42" s="55"/>
      <c r="F42" s="55"/>
      <c r="G42" s="55"/>
      <c r="H42" s="54">
        <v>6786.6666666666661</v>
      </c>
      <c r="I42" s="54">
        <v>6786.6666666666661</v>
      </c>
      <c r="J42" s="54">
        <v>6786.6666666666661</v>
      </c>
      <c r="K42" s="56">
        <v>20360</v>
      </c>
      <c r="L42" s="54">
        <v>6786.6666666666661</v>
      </c>
      <c r="M42" s="54">
        <v>6786.6666666666661</v>
      </c>
      <c r="N42" s="54">
        <v>6786.6666666666661</v>
      </c>
      <c r="O42" s="56">
        <v>20360</v>
      </c>
      <c r="P42" s="54">
        <v>6786.6666666666661</v>
      </c>
      <c r="Q42" s="54">
        <v>6786.6666666666661</v>
      </c>
      <c r="R42" s="54">
        <v>6786.6666666666661</v>
      </c>
      <c r="S42" s="56">
        <v>20360</v>
      </c>
      <c r="T42" s="54">
        <v>6786.6666666666661</v>
      </c>
      <c r="U42" s="54">
        <v>6786.6666666666661</v>
      </c>
      <c r="V42" s="54">
        <v>6786.6666666666661</v>
      </c>
      <c r="W42" s="56">
        <v>20360</v>
      </c>
      <c r="X42" s="84"/>
      <c r="Y42" s="37">
        <v>81440</v>
      </c>
    </row>
    <row r="43" spans="1:25" x14ac:dyDescent="0.2">
      <c r="A43" s="36"/>
      <c r="B43" s="36" t="s">
        <v>110</v>
      </c>
      <c r="C43" s="35"/>
      <c r="D43" s="54">
        <v>69999.997499999998</v>
      </c>
      <c r="E43" s="55"/>
      <c r="F43" s="55"/>
      <c r="G43" s="55"/>
      <c r="H43" s="54">
        <v>5950</v>
      </c>
      <c r="I43" s="54">
        <v>5950</v>
      </c>
      <c r="J43" s="54">
        <v>5950</v>
      </c>
      <c r="K43" s="56">
        <v>17850</v>
      </c>
      <c r="L43" s="54">
        <v>5950</v>
      </c>
      <c r="M43" s="54">
        <v>5950</v>
      </c>
      <c r="N43" s="54">
        <v>5950</v>
      </c>
      <c r="O43" s="56">
        <v>17850</v>
      </c>
      <c r="P43" s="54">
        <v>5950</v>
      </c>
      <c r="Q43" s="54">
        <v>5950</v>
      </c>
      <c r="R43" s="54">
        <v>5950</v>
      </c>
      <c r="S43" s="56">
        <v>17850</v>
      </c>
      <c r="T43" s="54">
        <v>5950</v>
      </c>
      <c r="U43" s="54">
        <v>5950</v>
      </c>
      <c r="V43" s="54">
        <v>5950</v>
      </c>
      <c r="W43" s="56">
        <v>17850</v>
      </c>
      <c r="X43" s="84"/>
      <c r="Y43" s="38">
        <v>71400</v>
      </c>
    </row>
    <row r="44" spans="1:25" x14ac:dyDescent="0.2">
      <c r="A44" s="36"/>
      <c r="B44" s="46" t="s">
        <v>21</v>
      </c>
      <c r="C44" s="35"/>
      <c r="D44" s="78">
        <v>1325616.9894604492</v>
      </c>
      <c r="E44" s="48"/>
      <c r="F44" s="48"/>
      <c r="G44" s="48"/>
      <c r="H44" s="47">
        <v>138226.956199646</v>
      </c>
      <c r="I44" s="47">
        <v>138226.956199646</v>
      </c>
      <c r="J44" s="47">
        <v>138226.956199646</v>
      </c>
      <c r="K44" s="47">
        <v>414680.86859893799</v>
      </c>
      <c r="L44" s="47">
        <v>138226.956199646</v>
      </c>
      <c r="M44" s="47">
        <v>138226.956199646</v>
      </c>
      <c r="N44" s="47">
        <v>138226.956199646</v>
      </c>
      <c r="O44" s="47">
        <v>414680.86859893799</v>
      </c>
      <c r="P44" s="47">
        <v>138226.956199646</v>
      </c>
      <c r="Q44" s="47">
        <v>138226.956199646</v>
      </c>
      <c r="R44" s="47">
        <v>138226.956199646</v>
      </c>
      <c r="S44" s="47">
        <v>414680.86859893799</v>
      </c>
      <c r="T44" s="47">
        <v>138226.956199646</v>
      </c>
      <c r="U44" s="47">
        <v>138226.956199646</v>
      </c>
      <c r="V44" s="47">
        <v>138226.956199646</v>
      </c>
      <c r="W44" s="47">
        <v>414680.86859893799</v>
      </c>
      <c r="X44" s="84"/>
      <c r="Y44" s="37">
        <v>1658723.474395752</v>
      </c>
    </row>
    <row r="45" spans="1:25" x14ac:dyDescent="0.2">
      <c r="A45" s="36"/>
      <c r="B45" s="43"/>
      <c r="C45" s="35"/>
      <c r="D45" s="80"/>
      <c r="E45" s="50"/>
      <c r="F45" s="50"/>
      <c r="G45" s="50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84"/>
      <c r="Y45" s="37"/>
    </row>
    <row r="46" spans="1:25" ht="13.5" x14ac:dyDescent="0.25">
      <c r="A46" s="57" t="s">
        <v>112</v>
      </c>
      <c r="B46" s="36"/>
      <c r="C46" s="35"/>
      <c r="D46" s="56"/>
      <c r="F46" s="1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4"/>
      <c r="Y46" s="37"/>
    </row>
    <row r="47" spans="1:25" x14ac:dyDescent="0.2">
      <c r="A47" s="36"/>
      <c r="B47" s="36" t="s">
        <v>22</v>
      </c>
      <c r="C47" s="35"/>
      <c r="D47" s="54">
        <v>31618.119999999995</v>
      </c>
      <c r="E47" s="55"/>
      <c r="F47" s="55"/>
      <c r="G47" s="55"/>
      <c r="H47" s="54">
        <v>1745.8333333333333</v>
      </c>
      <c r="I47" s="54">
        <v>1745.8333333333333</v>
      </c>
      <c r="J47" s="54">
        <v>1745.8333333333333</v>
      </c>
      <c r="K47" s="56">
        <v>5237.5</v>
      </c>
      <c r="L47" s="54">
        <v>1745.8333333333333</v>
      </c>
      <c r="M47" s="54">
        <v>1745.8333333333333</v>
      </c>
      <c r="N47" s="54">
        <v>1745.8333333333333</v>
      </c>
      <c r="O47" s="56">
        <v>5237.5</v>
      </c>
      <c r="P47" s="54">
        <v>1745.8333333333333</v>
      </c>
      <c r="Q47" s="54">
        <v>1745.8333333333333</v>
      </c>
      <c r="R47" s="54">
        <v>1745.8333333333333</v>
      </c>
      <c r="S47" s="56">
        <v>5237.5</v>
      </c>
      <c r="T47" s="54">
        <v>1745.8333333333333</v>
      </c>
      <c r="U47" s="54">
        <v>1745.8333333333333</v>
      </c>
      <c r="V47" s="54">
        <v>1745.8333333333333</v>
      </c>
      <c r="W47" s="56">
        <v>5237.5</v>
      </c>
      <c r="X47" s="84"/>
      <c r="Y47" s="37">
        <v>20950</v>
      </c>
    </row>
    <row r="48" spans="1:25" x14ac:dyDescent="0.2">
      <c r="A48" s="36"/>
      <c r="B48" s="36" t="s">
        <v>23</v>
      </c>
      <c r="C48" s="35"/>
      <c r="D48" s="54">
        <v>15088.000429687499</v>
      </c>
      <c r="E48" s="55"/>
      <c r="F48" s="55"/>
      <c r="G48" s="55"/>
      <c r="H48" s="54">
        <v>1603.10009765625</v>
      </c>
      <c r="I48" s="54">
        <v>1603.10009765625</v>
      </c>
      <c r="J48" s="54">
        <v>1603.10009765625</v>
      </c>
      <c r="K48" s="56">
        <v>4809.30029296875</v>
      </c>
      <c r="L48" s="54">
        <v>1603.10009765625</v>
      </c>
      <c r="M48" s="54">
        <v>1603.10009765625</v>
      </c>
      <c r="N48" s="54">
        <v>1603.10009765625</v>
      </c>
      <c r="O48" s="56">
        <v>4809.30029296875</v>
      </c>
      <c r="P48" s="54">
        <v>1603.10009765625</v>
      </c>
      <c r="Q48" s="54">
        <v>1603.10009765625</v>
      </c>
      <c r="R48" s="54">
        <v>1603.10009765625</v>
      </c>
      <c r="S48" s="56">
        <v>4809.30029296875</v>
      </c>
      <c r="T48" s="54">
        <v>1603.10009765625</v>
      </c>
      <c r="U48" s="54">
        <v>1603.10009765625</v>
      </c>
      <c r="V48" s="54">
        <v>1603.10009765625</v>
      </c>
      <c r="W48" s="56">
        <v>4809.30029296875</v>
      </c>
      <c r="X48" s="84"/>
      <c r="Y48" s="37">
        <v>19237.201171875</v>
      </c>
    </row>
    <row r="49" spans="1:25" x14ac:dyDescent="0.2">
      <c r="A49" s="36"/>
      <c r="B49" s="36" t="s">
        <v>24</v>
      </c>
      <c r="C49" s="35"/>
      <c r="D49" s="54">
        <v>32641.999453125001</v>
      </c>
      <c r="E49" s="55"/>
      <c r="F49" s="55"/>
      <c r="G49" s="55"/>
      <c r="H49" s="54">
        <v>3468.2125651041665</v>
      </c>
      <c r="I49" s="54">
        <v>3468.2125651041665</v>
      </c>
      <c r="J49" s="54">
        <v>3468.2125651041665</v>
      </c>
      <c r="K49" s="56">
        <v>10404.6376953125</v>
      </c>
      <c r="L49" s="54">
        <v>3468.2125651041665</v>
      </c>
      <c r="M49" s="54">
        <v>3468.2125651041665</v>
      </c>
      <c r="N49" s="54">
        <v>3468.2125651041665</v>
      </c>
      <c r="O49" s="56">
        <v>10404.6376953125</v>
      </c>
      <c r="P49" s="54">
        <v>3468.2125651041665</v>
      </c>
      <c r="Q49" s="54">
        <v>3468.2125651041665</v>
      </c>
      <c r="R49" s="54">
        <v>3468.2125651041665</v>
      </c>
      <c r="S49" s="56">
        <v>10404.6376953125</v>
      </c>
      <c r="T49" s="54">
        <v>3468.2125651041665</v>
      </c>
      <c r="U49" s="54">
        <v>3468.2125651041665</v>
      </c>
      <c r="V49" s="54">
        <v>3468.2125651041665</v>
      </c>
      <c r="W49" s="56">
        <v>10404.6376953125</v>
      </c>
      <c r="X49" s="84"/>
      <c r="Y49" s="37">
        <v>41618.55078125</v>
      </c>
    </row>
    <row r="50" spans="1:25" x14ac:dyDescent="0.2">
      <c r="A50" s="36"/>
      <c r="B50" s="36" t="s">
        <v>25</v>
      </c>
      <c r="C50" s="35"/>
      <c r="D50" s="54">
        <v>98844.002187500009</v>
      </c>
      <c r="E50" s="55"/>
      <c r="F50" s="55"/>
      <c r="G50" s="55"/>
      <c r="H50" s="54">
        <v>10175.441406249998</v>
      </c>
      <c r="I50" s="54">
        <v>10175.441406249998</v>
      </c>
      <c r="J50" s="54">
        <v>10175.441406249998</v>
      </c>
      <c r="K50" s="56">
        <v>30526.324218749993</v>
      </c>
      <c r="L50" s="54">
        <v>10175.441406249998</v>
      </c>
      <c r="M50" s="54">
        <v>10175.441406249998</v>
      </c>
      <c r="N50" s="54">
        <v>10175.441406249998</v>
      </c>
      <c r="O50" s="56">
        <v>30526.324218749993</v>
      </c>
      <c r="P50" s="54">
        <v>10175.441406249998</v>
      </c>
      <c r="Q50" s="54">
        <v>10175.441406249998</v>
      </c>
      <c r="R50" s="54">
        <v>10175.441406249998</v>
      </c>
      <c r="S50" s="56">
        <v>30526.324218749993</v>
      </c>
      <c r="T50" s="54">
        <v>10175.441406249998</v>
      </c>
      <c r="U50" s="54">
        <v>10175.441406249998</v>
      </c>
      <c r="V50" s="54">
        <v>10175.441406249998</v>
      </c>
      <c r="W50" s="56">
        <v>30526.324218749993</v>
      </c>
      <c r="X50" s="84"/>
      <c r="Y50" s="37">
        <v>122105.29687499997</v>
      </c>
    </row>
    <row r="51" spans="1:25" x14ac:dyDescent="0.2">
      <c r="A51" s="36"/>
      <c r="B51" s="36" t="s">
        <v>26</v>
      </c>
      <c r="C51" s="35"/>
      <c r="D51" s="64">
        <v>27127.57</v>
      </c>
      <c r="E51" s="55"/>
      <c r="F51" s="55"/>
      <c r="G51" s="55"/>
      <c r="H51" s="64">
        <v>2083.333333333333</v>
      </c>
      <c r="I51" s="64">
        <v>2083.333333333333</v>
      </c>
      <c r="J51" s="64">
        <v>2083.333333333333</v>
      </c>
      <c r="K51" s="56">
        <v>6249.9999999999991</v>
      </c>
      <c r="L51" s="64">
        <v>2083.333333333333</v>
      </c>
      <c r="M51" s="64">
        <v>2083.333333333333</v>
      </c>
      <c r="N51" s="64">
        <v>2083.333333333333</v>
      </c>
      <c r="O51" s="56">
        <v>6249.9999999999991</v>
      </c>
      <c r="P51" s="64">
        <v>2083.333333333333</v>
      </c>
      <c r="Q51" s="64">
        <v>2083.333333333333</v>
      </c>
      <c r="R51" s="64">
        <v>2083.333333333333</v>
      </c>
      <c r="S51" s="56">
        <v>6249.9999999999991</v>
      </c>
      <c r="T51" s="64">
        <v>2083.333333333333</v>
      </c>
      <c r="U51" s="64">
        <v>2083.333333333333</v>
      </c>
      <c r="V51" s="64">
        <v>2083.333333333333</v>
      </c>
      <c r="W51" s="56">
        <v>6249.9999999999991</v>
      </c>
      <c r="X51" s="84"/>
      <c r="Y51" s="37">
        <v>24999.999999999996</v>
      </c>
    </row>
    <row r="52" spans="1:25" x14ac:dyDescent="0.2">
      <c r="A52" s="36"/>
      <c r="B52" s="36" t="s">
        <v>27</v>
      </c>
      <c r="C52" s="35"/>
      <c r="D52" s="64">
        <v>0</v>
      </c>
      <c r="E52" s="55"/>
      <c r="F52" s="55"/>
      <c r="G52" s="55"/>
      <c r="H52" s="64">
        <v>0</v>
      </c>
      <c r="I52" s="64">
        <v>0</v>
      </c>
      <c r="J52" s="64">
        <v>0</v>
      </c>
      <c r="K52" s="56">
        <v>0</v>
      </c>
      <c r="L52" s="64">
        <v>0</v>
      </c>
      <c r="M52" s="64">
        <v>0</v>
      </c>
      <c r="N52" s="64">
        <v>0</v>
      </c>
      <c r="O52" s="56">
        <v>0</v>
      </c>
      <c r="P52" s="64">
        <v>0</v>
      </c>
      <c r="Q52" s="64">
        <v>0</v>
      </c>
      <c r="R52" s="64">
        <v>0</v>
      </c>
      <c r="S52" s="56">
        <v>0</v>
      </c>
      <c r="T52" s="64">
        <v>0</v>
      </c>
      <c r="U52" s="64">
        <v>0</v>
      </c>
      <c r="V52" s="64">
        <v>0</v>
      </c>
      <c r="W52" s="56">
        <v>0</v>
      </c>
      <c r="X52" s="84"/>
      <c r="Y52" s="37">
        <v>0</v>
      </c>
    </row>
    <row r="53" spans="1:25" x14ac:dyDescent="0.2">
      <c r="A53" s="36"/>
      <c r="B53" s="36" t="s">
        <v>113</v>
      </c>
      <c r="C53" s="35"/>
      <c r="D53" s="64">
        <v>9595.999882812499</v>
      </c>
      <c r="E53" s="55"/>
      <c r="F53" s="55"/>
      <c r="G53" s="55"/>
      <c r="H53" s="64">
        <v>6156.1950734456377</v>
      </c>
      <c r="I53" s="64">
        <v>6156.1950734456377</v>
      </c>
      <c r="J53" s="64">
        <v>6156.1950734456377</v>
      </c>
      <c r="K53" s="56">
        <v>18468.585220336914</v>
      </c>
      <c r="L53" s="64">
        <v>6156.1950734456377</v>
      </c>
      <c r="M53" s="64">
        <v>6156.1950734456377</v>
      </c>
      <c r="N53" s="64">
        <v>6156.1950734456377</v>
      </c>
      <c r="O53" s="56">
        <v>18468.585220336914</v>
      </c>
      <c r="P53" s="64">
        <v>6156.1950734456377</v>
      </c>
      <c r="Q53" s="64">
        <v>6156.1950734456377</v>
      </c>
      <c r="R53" s="64">
        <v>6156.1950734456377</v>
      </c>
      <c r="S53" s="56">
        <v>18468.585220336914</v>
      </c>
      <c r="T53" s="64">
        <v>6156.1950734456377</v>
      </c>
      <c r="U53" s="64">
        <v>6156.1950734456377</v>
      </c>
      <c r="V53" s="64">
        <v>6156.1950734456377</v>
      </c>
      <c r="W53" s="56">
        <v>18468.585220336914</v>
      </c>
      <c r="X53" s="84"/>
      <c r="Y53" s="37">
        <v>73874.340881347656</v>
      </c>
    </row>
    <row r="54" spans="1:25" x14ac:dyDescent="0.2">
      <c r="A54" s="36"/>
      <c r="B54" s="36" t="s">
        <v>114</v>
      </c>
      <c r="C54" s="35"/>
      <c r="D54" s="64">
        <v>34107.109765625006</v>
      </c>
      <c r="E54" s="55"/>
      <c r="F54" s="55"/>
      <c r="G54" s="55"/>
      <c r="H54" s="64">
        <v>0</v>
      </c>
      <c r="I54" s="64">
        <v>0</v>
      </c>
      <c r="J54" s="64">
        <v>0</v>
      </c>
      <c r="K54" s="56">
        <v>0</v>
      </c>
      <c r="L54" s="64">
        <v>21664.26953125</v>
      </c>
      <c r="M54" s="64">
        <v>0</v>
      </c>
      <c r="N54" s="64">
        <v>0</v>
      </c>
      <c r="O54" s="56">
        <v>21664.26953125</v>
      </c>
      <c r="P54" s="64">
        <v>21664.26953125</v>
      </c>
      <c r="Q54" s="64">
        <v>0</v>
      </c>
      <c r="R54" s="64">
        <v>0</v>
      </c>
      <c r="S54" s="56">
        <v>21664.26953125</v>
      </c>
      <c r="T54" s="64">
        <v>0</v>
      </c>
      <c r="U54" s="64">
        <v>0</v>
      </c>
      <c r="V54" s="64">
        <v>0</v>
      </c>
      <c r="W54" s="56">
        <v>0</v>
      </c>
      <c r="X54" s="84"/>
      <c r="Y54" s="37">
        <v>43328.5390625</v>
      </c>
    </row>
    <row r="55" spans="1:25" x14ac:dyDescent="0.2">
      <c r="A55" s="36"/>
      <c r="B55" s="36" t="s">
        <v>29</v>
      </c>
      <c r="C55" s="35"/>
      <c r="D55" s="64">
        <v>0</v>
      </c>
      <c r="E55" s="55"/>
      <c r="F55" s="55"/>
      <c r="G55" s="55"/>
      <c r="H55" s="64">
        <v>0</v>
      </c>
      <c r="I55" s="64">
        <v>0</v>
      </c>
      <c r="J55" s="64">
        <v>0</v>
      </c>
      <c r="K55" s="56">
        <v>0</v>
      </c>
      <c r="L55" s="64">
        <v>0</v>
      </c>
      <c r="M55" s="64">
        <v>0</v>
      </c>
      <c r="N55" s="64">
        <v>0</v>
      </c>
      <c r="O55" s="56">
        <v>0</v>
      </c>
      <c r="P55" s="64">
        <v>0</v>
      </c>
      <c r="Q55" s="64">
        <v>0</v>
      </c>
      <c r="R55" s="64">
        <v>0</v>
      </c>
      <c r="S55" s="56">
        <v>0</v>
      </c>
      <c r="T55" s="64">
        <v>0</v>
      </c>
      <c r="U55" s="64">
        <v>0</v>
      </c>
      <c r="V55" s="64">
        <v>0</v>
      </c>
      <c r="W55" s="56">
        <v>0</v>
      </c>
      <c r="X55" s="84"/>
      <c r="Y55" s="37">
        <v>0</v>
      </c>
    </row>
    <row r="56" spans="1:25" x14ac:dyDescent="0.2">
      <c r="A56" s="36"/>
      <c r="B56" s="36" t="s">
        <v>115</v>
      </c>
      <c r="C56" s="35"/>
      <c r="D56" s="64">
        <v>0</v>
      </c>
      <c r="E56" s="55"/>
      <c r="F56" s="55"/>
      <c r="G56" s="55"/>
      <c r="H56" s="64">
        <v>0</v>
      </c>
      <c r="I56" s="64">
        <v>0</v>
      </c>
      <c r="J56" s="64">
        <v>0</v>
      </c>
      <c r="K56" s="56">
        <v>0</v>
      </c>
      <c r="L56" s="64">
        <v>0</v>
      </c>
      <c r="M56" s="64">
        <v>0</v>
      </c>
      <c r="N56" s="64">
        <v>0</v>
      </c>
      <c r="O56" s="56">
        <v>0</v>
      </c>
      <c r="P56" s="64">
        <v>0</v>
      </c>
      <c r="Q56" s="64">
        <v>0</v>
      </c>
      <c r="R56" s="64">
        <v>0</v>
      </c>
      <c r="S56" s="56">
        <v>0</v>
      </c>
      <c r="T56" s="64">
        <v>0</v>
      </c>
      <c r="U56" s="64">
        <v>0</v>
      </c>
      <c r="V56" s="64">
        <v>0</v>
      </c>
      <c r="W56" s="56">
        <v>0</v>
      </c>
      <c r="X56" s="84"/>
      <c r="Y56" s="37">
        <v>0</v>
      </c>
    </row>
    <row r="57" spans="1:25" x14ac:dyDescent="0.2">
      <c r="A57" s="36"/>
      <c r="B57" s="36" t="s">
        <v>116</v>
      </c>
      <c r="C57" s="35"/>
      <c r="D57" s="54">
        <v>36134.389999999992</v>
      </c>
      <c r="E57" s="55"/>
      <c r="F57" s="55"/>
      <c r="G57" s="55"/>
      <c r="H57" s="54">
        <v>3571.0703125</v>
      </c>
      <c r="I57" s="54">
        <v>3571.0703125</v>
      </c>
      <c r="J57" s="54">
        <v>3571.0703125</v>
      </c>
      <c r="K57" s="56">
        <v>10713.2109375</v>
      </c>
      <c r="L57" s="54">
        <v>3571.0703125</v>
      </c>
      <c r="M57" s="54">
        <v>3571.0703125</v>
      </c>
      <c r="N57" s="54">
        <v>3571.0703125</v>
      </c>
      <c r="O57" s="56">
        <v>10713.2109375</v>
      </c>
      <c r="P57" s="54">
        <v>3571.0703125</v>
      </c>
      <c r="Q57" s="54">
        <v>3571.0703125</v>
      </c>
      <c r="R57" s="54">
        <v>3571.0703125</v>
      </c>
      <c r="S57" s="56">
        <v>10713.2109375</v>
      </c>
      <c r="T57" s="54">
        <v>3571.0703125</v>
      </c>
      <c r="U57" s="54">
        <v>3571.0703125</v>
      </c>
      <c r="V57" s="54">
        <v>3571.0703125</v>
      </c>
      <c r="W57" s="56">
        <v>10713.2109375</v>
      </c>
      <c r="X57" s="84"/>
      <c r="Y57" s="37">
        <v>42852.84375</v>
      </c>
    </row>
    <row r="58" spans="1:25" x14ac:dyDescent="0.2">
      <c r="A58" s="36"/>
      <c r="B58" s="36" t="s">
        <v>30</v>
      </c>
      <c r="C58" s="35"/>
      <c r="D58" s="54">
        <v>93195.159609374998</v>
      </c>
      <c r="E58" s="55"/>
      <c r="F58" s="55"/>
      <c r="G58" s="55"/>
      <c r="H58" s="54">
        <v>8740.1427408854161</v>
      </c>
      <c r="I58" s="54">
        <v>8740.1427408854161</v>
      </c>
      <c r="J58" s="54">
        <v>8740.1427408854161</v>
      </c>
      <c r="K58" s="56">
        <v>26220.42822265625</v>
      </c>
      <c r="L58" s="54">
        <v>8740.1427408854161</v>
      </c>
      <c r="M58" s="54">
        <v>8740.1427408854161</v>
      </c>
      <c r="N58" s="54">
        <v>8740.1427408854161</v>
      </c>
      <c r="O58" s="56">
        <v>26220.42822265625</v>
      </c>
      <c r="P58" s="54">
        <v>8740.1427408854161</v>
      </c>
      <c r="Q58" s="54">
        <v>8740.1427408854161</v>
      </c>
      <c r="R58" s="54">
        <v>8740.1427408854161</v>
      </c>
      <c r="S58" s="56">
        <v>26220.42822265625</v>
      </c>
      <c r="T58" s="54">
        <v>8740.1427408854161</v>
      </c>
      <c r="U58" s="54">
        <v>8740.1427408854161</v>
      </c>
      <c r="V58" s="54">
        <v>8740.1427408854161</v>
      </c>
      <c r="W58" s="56">
        <v>26220.42822265625</v>
      </c>
      <c r="X58" s="84"/>
      <c r="Y58" s="38">
        <v>104881.712890625</v>
      </c>
    </row>
    <row r="59" spans="1:25" x14ac:dyDescent="0.2">
      <c r="A59" s="36"/>
      <c r="B59" s="46" t="s">
        <v>31</v>
      </c>
      <c r="C59" s="35"/>
      <c r="D59" s="78">
        <v>378352.35132812499</v>
      </c>
      <c r="E59" s="48"/>
      <c r="F59" s="48"/>
      <c r="G59" s="48"/>
      <c r="H59" s="47">
        <v>37543.328862508133</v>
      </c>
      <c r="I59" s="47">
        <v>37543.328862508133</v>
      </c>
      <c r="J59" s="47">
        <v>37543.328862508133</v>
      </c>
      <c r="K59" s="47">
        <v>112629.9865875244</v>
      </c>
      <c r="L59" s="47">
        <v>59207.598393758133</v>
      </c>
      <c r="M59" s="47">
        <v>37543.328862508133</v>
      </c>
      <c r="N59" s="47">
        <v>37543.328862508133</v>
      </c>
      <c r="O59" s="47">
        <v>134294.25611877441</v>
      </c>
      <c r="P59" s="47">
        <v>59207.598393758133</v>
      </c>
      <c r="Q59" s="47">
        <v>37543.328862508133</v>
      </c>
      <c r="R59" s="47">
        <v>37543.328862508133</v>
      </c>
      <c r="S59" s="47">
        <v>134294.25611877441</v>
      </c>
      <c r="T59" s="47">
        <v>37543.328862508133</v>
      </c>
      <c r="U59" s="47">
        <v>37543.328862508133</v>
      </c>
      <c r="V59" s="47">
        <v>37543.328862508133</v>
      </c>
      <c r="W59" s="47">
        <v>112629.9865875244</v>
      </c>
      <c r="X59" s="84"/>
      <c r="Y59" s="37">
        <v>493848.48541259766</v>
      </c>
    </row>
    <row r="60" spans="1:25" x14ac:dyDescent="0.2">
      <c r="A60" s="36"/>
      <c r="B60" s="43"/>
      <c r="C60" s="35"/>
      <c r="D60" s="80"/>
      <c r="E60" s="50"/>
      <c r="F60" s="50"/>
      <c r="G60" s="50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84"/>
      <c r="Y60" s="37"/>
    </row>
    <row r="61" spans="1:25" x14ac:dyDescent="0.2">
      <c r="A61" s="36"/>
      <c r="B61" s="46" t="s">
        <v>117</v>
      </c>
      <c r="C61" s="35"/>
      <c r="D61" s="78">
        <v>4415851.8363930816</v>
      </c>
      <c r="E61" s="48"/>
      <c r="F61" s="48"/>
      <c r="G61" s="48"/>
      <c r="H61" s="47">
        <v>309207.0161882058</v>
      </c>
      <c r="I61" s="47">
        <v>382976.7169522855</v>
      </c>
      <c r="J61" s="47">
        <v>489745.31343773368</v>
      </c>
      <c r="K61" s="47">
        <v>1181929.0465782247</v>
      </c>
      <c r="L61" s="47">
        <v>438454.49482795794</v>
      </c>
      <c r="M61" s="47">
        <v>413923.13216685201</v>
      </c>
      <c r="N61" s="47">
        <v>412660.55378429702</v>
      </c>
      <c r="O61" s="47">
        <v>1265038.1807791069</v>
      </c>
      <c r="P61" s="47">
        <v>437481.2692719344</v>
      </c>
      <c r="Q61" s="47">
        <v>415816.9997406844</v>
      </c>
      <c r="R61" s="47">
        <v>487692.83293093165</v>
      </c>
      <c r="S61" s="47">
        <v>1340991.1019435506</v>
      </c>
      <c r="T61" s="47">
        <v>413923.13216685201</v>
      </c>
      <c r="U61" s="47">
        <v>417474.09802620014</v>
      </c>
      <c r="V61" s="47">
        <v>455667.16276558675</v>
      </c>
      <c r="W61" s="58">
        <v>1287064.392958639</v>
      </c>
      <c r="X61" s="84"/>
      <c r="Y61" s="38">
        <v>5075022.7222595215</v>
      </c>
    </row>
    <row r="62" spans="1:25" ht="12.75" customHeight="1" x14ac:dyDescent="0.2">
      <c r="A62" s="49" t="s">
        <v>118</v>
      </c>
      <c r="B62" s="46"/>
      <c r="C62" s="35"/>
      <c r="D62" s="78">
        <v>-479724.66897674045</v>
      </c>
      <c r="E62" s="48"/>
      <c r="F62" s="48"/>
      <c r="G62" s="48"/>
      <c r="H62" s="47">
        <v>56041.402451930917</v>
      </c>
      <c r="I62" s="47">
        <v>-7557.1844138400629</v>
      </c>
      <c r="J62" s="47">
        <v>-83812.439204362105</v>
      </c>
      <c r="K62" s="47">
        <v>-35328.221166271018</v>
      </c>
      <c r="L62" s="47">
        <v>-32521.620594586362</v>
      </c>
      <c r="M62" s="47">
        <v>19354.709790202207</v>
      </c>
      <c r="N62" s="47">
        <v>-10062.551518313529</v>
      </c>
      <c r="O62" s="47">
        <v>-23229.462322697509</v>
      </c>
      <c r="P62" s="47">
        <v>-24712.153107642196</v>
      </c>
      <c r="Q62" s="47">
        <v>-3047.8835763921961</v>
      </c>
      <c r="R62" s="47">
        <v>-70855.271207315905</v>
      </c>
      <c r="S62" s="47">
        <v>-98615.307891350472</v>
      </c>
      <c r="T62" s="47">
        <v>-7256.6843415449839</v>
      </c>
      <c r="U62" s="47">
        <v>-2670.7590822462225</v>
      </c>
      <c r="V62" s="47">
        <v>-57137.606058926787</v>
      </c>
      <c r="W62" s="47">
        <v>-67065.04948271811</v>
      </c>
      <c r="X62" s="84"/>
      <c r="Y62" s="37">
        <v>-224238.04086303711</v>
      </c>
    </row>
    <row r="63" spans="1:25" ht="12.75" customHeight="1" x14ac:dyDescent="0.2">
      <c r="A63" s="49"/>
      <c r="B63" s="43"/>
      <c r="C63" s="35"/>
      <c r="D63" s="81"/>
      <c r="E63" s="48"/>
      <c r="F63" s="48"/>
      <c r="G63" s="48"/>
      <c r="H63" s="59"/>
      <c r="I63" s="59"/>
      <c r="J63" s="59"/>
      <c r="K63" s="48"/>
      <c r="L63" s="59"/>
      <c r="M63" s="59"/>
      <c r="N63" s="59"/>
      <c r="O63" s="48"/>
      <c r="P63" s="59"/>
      <c r="Q63" s="59"/>
      <c r="R63" s="59"/>
      <c r="S63" s="48"/>
      <c r="T63" s="59"/>
      <c r="U63" s="59"/>
      <c r="V63" s="59"/>
      <c r="W63" s="48"/>
      <c r="X63" s="84"/>
      <c r="Y63" s="37"/>
    </row>
    <row r="64" spans="1:25" x14ac:dyDescent="0.2">
      <c r="A64" s="49" t="s">
        <v>32</v>
      </c>
      <c r="B64" s="46"/>
      <c r="C64" s="35"/>
      <c r="D64" s="78">
        <v>-479724.66897674045</v>
      </c>
      <c r="E64" s="62"/>
      <c r="F64" s="62"/>
      <c r="G64" s="62"/>
      <c r="H64" s="89">
        <v>56041.402451930917</v>
      </c>
      <c r="I64" s="89">
        <v>-7557.1844138400629</v>
      </c>
      <c r="J64" s="89">
        <v>-83812.439204362105</v>
      </c>
      <c r="K64" s="89">
        <v>-35328.221166271018</v>
      </c>
      <c r="L64" s="89">
        <v>-32521.620594586362</v>
      </c>
      <c r="M64" s="89">
        <v>19354.709790202207</v>
      </c>
      <c r="N64" s="89">
        <v>-10062.551518313529</v>
      </c>
      <c r="O64" s="89">
        <v>-23229.462322697509</v>
      </c>
      <c r="P64" s="89">
        <v>-24712.153107642196</v>
      </c>
      <c r="Q64" s="89">
        <v>-3047.8835763921961</v>
      </c>
      <c r="R64" s="89">
        <v>-70855.271207315905</v>
      </c>
      <c r="S64" s="89">
        <v>-98615.307891350472</v>
      </c>
      <c r="T64" s="89">
        <v>-7256.6843415449839</v>
      </c>
      <c r="U64" s="89">
        <v>-2670.7590822462225</v>
      </c>
      <c r="V64" s="89">
        <v>-57137.606058926787</v>
      </c>
      <c r="W64" s="89">
        <v>-67065.04948271811</v>
      </c>
      <c r="X64" s="90"/>
      <c r="Y64" s="91">
        <v>-224238.04086303711</v>
      </c>
    </row>
  </sheetData>
  <pageMargins left="0.75" right="0.35" top="0.5" bottom="0.5" header="0.5" footer="0.5"/>
  <pageSetup scale="35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A6"/>
  <sheetViews>
    <sheetView workbookViewId="0">
      <selection activeCell="B13" sqref="B13"/>
    </sheetView>
  </sheetViews>
  <sheetFormatPr defaultColWidth="8.85546875" defaultRowHeight="15" x14ac:dyDescent="0.25"/>
  <cols>
    <col min="1" max="1" width="16.140625" bestFit="1" customWidth="1"/>
  </cols>
  <sheetData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Enrollment</vt:lpstr>
      <vt:lpstr>Annual Budget</vt:lpstr>
      <vt:lpstr>References</vt:lpstr>
      <vt:lpstr>'Annual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Marks</dc:creator>
  <cp:lastModifiedBy>Drew Archer</cp:lastModifiedBy>
  <cp:lastPrinted>2016-11-10T20:34:43Z</cp:lastPrinted>
  <dcterms:created xsi:type="dcterms:W3CDTF">2015-03-09T19:17:40Z</dcterms:created>
  <dcterms:modified xsi:type="dcterms:W3CDTF">2019-05-30T15:03:23Z</dcterms:modified>
</cp:coreProperties>
</file>