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luna\Desktop\"/>
    </mc:Choice>
  </mc:AlternateContent>
  <bookViews>
    <workbookView xWindow="0" yWindow="0" windowWidth="28800" windowHeight="12435"/>
  </bookViews>
  <sheets>
    <sheet name="Sheet1" sheetId="2" r:id="rId1"/>
  </sheets>
  <calcPr calcId="152511"/>
</workbook>
</file>

<file path=xl/calcChain.xml><?xml version="1.0" encoding="utf-8"?>
<calcChain xmlns="http://schemas.openxmlformats.org/spreadsheetml/2006/main">
  <c r="T48" i="2" l="1"/>
  <c r="T47" i="2"/>
  <c r="T46" i="2"/>
  <c r="T45" i="2"/>
  <c r="T44" i="2"/>
  <c r="T43" i="2"/>
  <c r="T42" i="2"/>
  <c r="P48" i="2"/>
  <c r="P47" i="2"/>
  <c r="P46" i="2"/>
  <c r="P45" i="2"/>
  <c r="P44" i="2"/>
  <c r="P43" i="2"/>
  <c r="P42" i="2"/>
  <c r="L48" i="2"/>
  <c r="L47" i="2"/>
  <c r="L46" i="2"/>
  <c r="L45" i="2"/>
  <c r="L44" i="2"/>
  <c r="L43" i="2"/>
  <c r="L42" i="2"/>
  <c r="T40" i="2"/>
  <c r="T39" i="2"/>
  <c r="T38" i="2"/>
  <c r="T37" i="2"/>
  <c r="T36" i="2"/>
  <c r="T35" i="2"/>
  <c r="T34" i="2"/>
  <c r="T33" i="2"/>
  <c r="P40" i="2"/>
  <c r="P39" i="2"/>
  <c r="P38" i="2"/>
  <c r="P37" i="2"/>
  <c r="P36" i="2"/>
  <c r="P35" i="2"/>
  <c r="P34" i="2"/>
  <c r="P33" i="2"/>
  <c r="L40" i="2"/>
  <c r="L39" i="2"/>
  <c r="L38" i="2"/>
  <c r="L37" i="2"/>
  <c r="L36" i="2"/>
  <c r="L35" i="2"/>
  <c r="L34" i="2"/>
  <c r="L33" i="2"/>
  <c r="T31" i="2"/>
  <c r="T30" i="2"/>
  <c r="T29" i="2"/>
  <c r="T28" i="2"/>
  <c r="P31" i="2"/>
  <c r="P30" i="2"/>
  <c r="P29" i="2"/>
  <c r="P28" i="2"/>
  <c r="L31" i="2"/>
  <c r="L30" i="2"/>
  <c r="L29" i="2"/>
  <c r="L28" i="2"/>
  <c r="T26" i="2"/>
  <c r="T25" i="2"/>
  <c r="T24" i="2"/>
  <c r="T23" i="2"/>
  <c r="T22" i="2"/>
  <c r="T21" i="2"/>
  <c r="T20" i="2"/>
  <c r="T19" i="2"/>
  <c r="T18" i="2"/>
  <c r="P26" i="2"/>
  <c r="P25" i="2"/>
  <c r="P24" i="2"/>
  <c r="P23" i="2"/>
  <c r="P22" i="2"/>
  <c r="P21" i="2"/>
  <c r="P20" i="2"/>
  <c r="P19" i="2"/>
  <c r="P18" i="2"/>
  <c r="L26" i="2"/>
  <c r="L25" i="2"/>
  <c r="L24" i="2"/>
  <c r="L23" i="2"/>
  <c r="L22" i="2"/>
  <c r="L21" i="2"/>
  <c r="L20" i="2"/>
  <c r="L19" i="2"/>
  <c r="L18" i="2"/>
  <c r="T16" i="2"/>
  <c r="T15" i="2"/>
  <c r="T14" i="2"/>
  <c r="T13" i="2"/>
  <c r="T12" i="2"/>
  <c r="P16" i="2"/>
  <c r="P15" i="2"/>
  <c r="P14" i="2"/>
  <c r="P13" i="2"/>
  <c r="P12" i="2"/>
  <c r="L16" i="2"/>
  <c r="L15" i="2"/>
  <c r="L14" i="2"/>
  <c r="L13" i="2"/>
  <c r="L12" i="2"/>
  <c r="T9" i="2"/>
  <c r="T8" i="2"/>
  <c r="T7" i="2"/>
  <c r="T6" i="2"/>
  <c r="T5" i="2"/>
  <c r="T4" i="2"/>
  <c r="T3" i="2"/>
  <c r="P9" i="2"/>
  <c r="P8" i="2"/>
  <c r="P7" i="2"/>
  <c r="P6" i="2"/>
  <c r="P5" i="2"/>
  <c r="P4" i="2"/>
  <c r="P3" i="2"/>
  <c r="L9" i="2"/>
  <c r="L8" i="2"/>
  <c r="L7" i="2"/>
  <c r="L6" i="2"/>
  <c r="L5" i="2"/>
  <c r="L4" i="2"/>
  <c r="L3" i="2"/>
  <c r="H48" i="2"/>
  <c r="H47" i="2"/>
  <c r="H46" i="2"/>
  <c r="H45" i="2"/>
  <c r="H44" i="2"/>
  <c r="H43" i="2"/>
  <c r="H42" i="2"/>
  <c r="H40" i="2"/>
  <c r="H39" i="2"/>
  <c r="H38" i="2"/>
  <c r="H37" i="2"/>
  <c r="H36" i="2"/>
  <c r="H35" i="2"/>
  <c r="H34" i="2"/>
  <c r="H33" i="2"/>
  <c r="H31" i="2"/>
  <c r="H30" i="2"/>
  <c r="H29" i="2"/>
  <c r="H28" i="2"/>
  <c r="H26" i="2"/>
  <c r="H25" i="2"/>
  <c r="H24" i="2"/>
  <c r="H23" i="2"/>
  <c r="H22" i="2"/>
  <c r="H21" i="2"/>
  <c r="H20" i="2"/>
  <c r="H19" i="2"/>
  <c r="H18" i="2"/>
  <c r="H16" i="2"/>
  <c r="H15" i="2"/>
  <c r="H14" i="2"/>
  <c r="H13" i="2"/>
  <c r="H12" i="2"/>
  <c r="H9" i="2"/>
  <c r="H8" i="2"/>
  <c r="H7" i="2"/>
  <c r="H6" i="2"/>
  <c r="H5" i="2"/>
  <c r="H4" i="2"/>
  <c r="H3" i="2"/>
</calcChain>
</file>

<file path=xl/sharedStrings.xml><?xml version="1.0" encoding="utf-8"?>
<sst xmlns="http://schemas.openxmlformats.org/spreadsheetml/2006/main" count="65" uniqueCount="64">
  <si>
    <t>Name</t>
  </si>
  <si>
    <t>Total Revenue</t>
  </si>
  <si>
    <t>Per Pupil Allotment</t>
  </si>
  <si>
    <t>Facilities Allowance</t>
  </si>
  <si>
    <t>Activity Fees</t>
  </si>
  <si>
    <t>Private Grants &amp; Donations</t>
  </si>
  <si>
    <t>Other Income</t>
  </si>
  <si>
    <t>Government Funding &amp; Grants</t>
  </si>
  <si>
    <t>Total Expenses</t>
  </si>
  <si>
    <t>Personnel Expense</t>
  </si>
  <si>
    <t>Salaries</t>
  </si>
  <si>
    <t>Employee Benefits</t>
  </si>
  <si>
    <t>Contracted Staff Expense</t>
  </si>
  <si>
    <t>Staff Development</t>
  </si>
  <si>
    <t>Total Personnel Expense</t>
  </si>
  <si>
    <t>Direct Student Expenses</t>
  </si>
  <si>
    <t>Textbooks</t>
  </si>
  <si>
    <t>Student Supplies &amp; Materials</t>
  </si>
  <si>
    <t>Library &amp; Media Ctr Materials</t>
  </si>
  <si>
    <t>Student Assessment Materials</t>
  </si>
  <si>
    <t>Contracted Student Services</t>
  </si>
  <si>
    <t>Transportation</t>
  </si>
  <si>
    <t>Food Services</t>
  </si>
  <si>
    <t>Miscellaneous</t>
  </si>
  <si>
    <t>Total Direct Student Expenses</t>
  </si>
  <si>
    <t>Occupancy Expense</t>
  </si>
  <si>
    <t>Rent Expense</t>
  </si>
  <si>
    <t>Building Depreciation Expense</t>
  </si>
  <si>
    <t>Total Occupancy Expense</t>
  </si>
  <si>
    <t>Office Expenses</t>
  </si>
  <si>
    <t>Office Supplies &amp; Materials</t>
  </si>
  <si>
    <t xml:space="preserve">Office Equipment Rent </t>
  </si>
  <si>
    <t>Telephone / Communications</t>
  </si>
  <si>
    <t>Legal, Accounting &amp; Payroll Services</t>
  </si>
  <si>
    <t>Printing &amp; Copying</t>
  </si>
  <si>
    <t>Postage &amp; Shipping</t>
  </si>
  <si>
    <t>Other</t>
  </si>
  <si>
    <t>Total Office Expenses</t>
  </si>
  <si>
    <t>General Expenses</t>
  </si>
  <si>
    <t>Insurance</t>
  </si>
  <si>
    <t>Administration Fee</t>
  </si>
  <si>
    <t>Other General Expenses</t>
  </si>
  <si>
    <t>Depreciation &amp; Amortization</t>
  </si>
  <si>
    <t>Total General Expenses</t>
  </si>
  <si>
    <t>Total Net Income</t>
  </si>
  <si>
    <t>July</t>
  </si>
  <si>
    <t>August</t>
  </si>
  <si>
    <t>September</t>
  </si>
  <si>
    <t>Quarter 1</t>
  </si>
  <si>
    <t>October</t>
  </si>
  <si>
    <t>Novmeber</t>
  </si>
  <si>
    <t>December</t>
  </si>
  <si>
    <t>Quarter 2</t>
  </si>
  <si>
    <t>January</t>
  </si>
  <si>
    <t>February</t>
  </si>
  <si>
    <t>March</t>
  </si>
  <si>
    <t>Quarter 3</t>
  </si>
  <si>
    <t>April</t>
  </si>
  <si>
    <t>May</t>
  </si>
  <si>
    <t>June</t>
  </si>
  <si>
    <t>Quarter 4</t>
  </si>
  <si>
    <t>Building Interest Expense</t>
  </si>
  <si>
    <t>Total  Expenses</t>
  </si>
  <si>
    <t>FY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</si>
</sst>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6" formatCode="_(* #,##0_);_(* \(#,##0\);_(* &quot;-&quot;??_);_(@_)"/>
  </numFmts>
  <fonts count="4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8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2">
    <xf numFmtId="0" fontId="0" fillId="0" borderId="0" applyNumberFormat="0" applyBorder="0" applyAlignment="0"/>
    <xf numFmtId="43" fontId="3" fillId="0" borderId="0" applyFont="0" applyFill="0" applyBorder="0" applyAlignment="0" applyProtection="0"/>
  </cellStyleXfs>
  <cellXfs count="7">
    <xf numFmtId="0" fontId="0" fillId="0" borderId="0" xfId="0" applyFill="1" applyProtection="1"/>
    <xf numFmtId="0" fontId="2" fillId="0" borderId="0" xfId="0" applyFont="1" applyFill="1" applyProtection="1"/>
    <xf numFmtId="0" fontId="0" fillId="0" borderId="0" xfId="0" applyFill="1" applyProtection="1"/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166" fontId="0" fillId="0" borderId="0" xfId="1" applyNumberFormat="1" applyFont="1" applyFill="1" applyProtection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abSelected="1" workbookViewId="0">
      <pane ySplit="1" topLeftCell="A17" activePane="bottomLeft" state="frozenSplit"/>
      <selection pane="bottomLeft" activeCell="X9" sqref="X9"/>
    </sheetView>
  </sheetViews>
  <sheetFormatPr defaultRowHeight="15" x14ac:dyDescent="0.25"/>
  <cols>
    <col min="1" max="3" width="2.5703125" customWidth="1"/>
    <col min="4" max="4" width="33.140625" customWidth="1"/>
    <col min="5" max="20" width="11.140625" customWidth="1"/>
    <col min="21" max="21" width="15.140625" customWidth="1"/>
  </cols>
  <sheetData>
    <row r="1" spans="1:21" x14ac:dyDescent="0.25">
      <c r="A1" s="3" t="s">
        <v>0</v>
      </c>
      <c r="B1" s="2"/>
      <c r="C1" s="2"/>
      <c r="D1" s="2"/>
      <c r="E1" s="4" t="s">
        <v>45</v>
      </c>
      <c r="F1" s="4" t="s">
        <v>46</v>
      </c>
      <c r="G1" s="4" t="s">
        <v>47</v>
      </c>
      <c r="H1" s="4" t="s">
        <v>48</v>
      </c>
      <c r="I1" s="4" t="s">
        <v>49</v>
      </c>
      <c r="J1" s="4" t="s">
        <v>50</v>
      </c>
      <c r="K1" s="4" t="s">
        <v>51</v>
      </c>
      <c r="L1" s="4" t="s">
        <v>52</v>
      </c>
      <c r="M1" s="4" t="s">
        <v>53</v>
      </c>
      <c r="N1" s="4" t="s">
        <v>54</v>
      </c>
      <c r="O1" s="4" t="s">
        <v>55</v>
      </c>
      <c r="P1" s="4" t="s">
        <v>56</v>
      </c>
      <c r="Q1" s="4" t="s">
        <v>57</v>
      </c>
      <c r="R1" s="4" t="s">
        <v>58</v>
      </c>
      <c r="S1" s="4" t="s">
        <v>59</v>
      </c>
      <c r="T1" s="4" t="s">
        <v>60</v>
      </c>
      <c r="U1" s="4" t="s">
        <v>63</v>
      </c>
    </row>
    <row r="2" spans="1:21" x14ac:dyDescent="0.25">
      <c r="B2" s="1" t="s">
        <v>1</v>
      </c>
      <c r="C2" s="2"/>
      <c r="D2" s="2"/>
    </row>
    <row r="3" spans="1:21" x14ac:dyDescent="0.25">
      <c r="C3" s="1" t="s">
        <v>2</v>
      </c>
      <c r="D3" s="2"/>
      <c r="E3" s="6">
        <v>1448002.5</v>
      </c>
      <c r="F3" s="6">
        <v>1448002.5</v>
      </c>
      <c r="G3" s="6">
        <v>1448002.5</v>
      </c>
      <c r="H3" s="6">
        <f>SUM(E3:G3)</f>
        <v>4344007.5</v>
      </c>
      <c r="I3" s="6">
        <v>1448002.5</v>
      </c>
      <c r="J3" s="6">
        <v>1448002.5</v>
      </c>
      <c r="K3" s="6">
        <v>1448002.5</v>
      </c>
      <c r="L3" s="6">
        <f>SUM(I3:K3)</f>
        <v>4344007.5</v>
      </c>
      <c r="M3" s="6">
        <v>1448002.5</v>
      </c>
      <c r="N3" s="6">
        <v>1448002.5</v>
      </c>
      <c r="O3" s="6">
        <v>1448002.5</v>
      </c>
      <c r="P3" s="6">
        <f>SUM(M3:O3)</f>
        <v>4344007.5</v>
      </c>
      <c r="Q3" s="6">
        <v>1448002.5</v>
      </c>
      <c r="R3" s="6">
        <v>1448002.5</v>
      </c>
      <c r="S3" s="6">
        <v>1448002.5</v>
      </c>
      <c r="T3" s="6">
        <f>SUM(Q3:S3)</f>
        <v>4344007.5</v>
      </c>
      <c r="U3" s="6">
        <v>17376030</v>
      </c>
    </row>
    <row r="4" spans="1:21" x14ac:dyDescent="0.25">
      <c r="C4" s="1" t="s">
        <v>3</v>
      </c>
      <c r="D4" s="2"/>
      <c r="E4" s="6">
        <v>507650</v>
      </c>
      <c r="F4" s="6">
        <v>507650</v>
      </c>
      <c r="G4" s="6">
        <v>507650</v>
      </c>
      <c r="H4" s="6">
        <f t="shared" ref="H4:H9" si="0">SUM(E4:G4)</f>
        <v>1522950</v>
      </c>
      <c r="I4" s="6">
        <v>507650</v>
      </c>
      <c r="J4" s="6">
        <v>507650</v>
      </c>
      <c r="K4" s="6">
        <v>507650</v>
      </c>
      <c r="L4" s="6">
        <f t="shared" ref="L4:L9" si="1">SUM(I4:K4)</f>
        <v>1522950</v>
      </c>
      <c r="M4" s="6">
        <v>507650</v>
      </c>
      <c r="N4" s="6">
        <v>507650</v>
      </c>
      <c r="O4" s="6">
        <v>507650</v>
      </c>
      <c r="P4" s="6">
        <f t="shared" ref="P4:P9" si="2">SUM(M4:O4)</f>
        <v>1522950</v>
      </c>
      <c r="Q4" s="6">
        <v>507650</v>
      </c>
      <c r="R4" s="6">
        <v>507650</v>
      </c>
      <c r="S4" s="6">
        <v>507650</v>
      </c>
      <c r="T4" s="6">
        <f t="shared" ref="T4:T9" si="3">SUM(Q4:S4)</f>
        <v>1522950</v>
      </c>
      <c r="U4" s="6">
        <v>6091800</v>
      </c>
    </row>
    <row r="5" spans="1:21" x14ac:dyDescent="0.25">
      <c r="C5" s="1" t="s">
        <v>4</v>
      </c>
      <c r="D5" s="2"/>
      <c r="E5" s="6">
        <v>0</v>
      </c>
      <c r="F5" s="6">
        <v>14405</v>
      </c>
      <c r="G5" s="6">
        <v>68700</v>
      </c>
      <c r="H5" s="6">
        <f t="shared" si="0"/>
        <v>83105</v>
      </c>
      <c r="I5" s="6">
        <v>43200</v>
      </c>
      <c r="J5" s="6">
        <v>43230</v>
      </c>
      <c r="K5" s="6">
        <v>65710</v>
      </c>
      <c r="L5" s="6">
        <f t="shared" si="1"/>
        <v>152140</v>
      </c>
      <c r="M5" s="6">
        <v>54535</v>
      </c>
      <c r="N5" s="6">
        <v>67180</v>
      </c>
      <c r="O5" s="6">
        <v>41680</v>
      </c>
      <c r="P5" s="6">
        <f t="shared" si="2"/>
        <v>163395</v>
      </c>
      <c r="Q5" s="6">
        <v>41680</v>
      </c>
      <c r="R5" s="6">
        <v>41680</v>
      </c>
      <c r="S5" s="6">
        <v>65870</v>
      </c>
      <c r="T5" s="6">
        <f t="shared" si="3"/>
        <v>149230</v>
      </c>
      <c r="U5" s="6">
        <v>547870</v>
      </c>
    </row>
    <row r="6" spans="1:21" x14ac:dyDescent="0.25">
      <c r="C6" s="1" t="s">
        <v>5</v>
      </c>
      <c r="D6" s="2"/>
      <c r="E6" s="6">
        <v>416.66666666666703</v>
      </c>
      <c r="F6" s="6">
        <v>416.66666666666703</v>
      </c>
      <c r="G6" s="6">
        <v>12916.666666666701</v>
      </c>
      <c r="H6" s="6">
        <f t="shared" si="0"/>
        <v>13750.000000000035</v>
      </c>
      <c r="I6" s="6">
        <v>416.66666666666703</v>
      </c>
      <c r="J6" s="6">
        <v>12416.666666666701</v>
      </c>
      <c r="K6" s="6">
        <v>12916.666666666701</v>
      </c>
      <c r="L6" s="6">
        <f t="shared" si="1"/>
        <v>25750.000000000069</v>
      </c>
      <c r="M6" s="6">
        <v>416.66666666666703</v>
      </c>
      <c r="N6" s="6">
        <v>416.66666666666703</v>
      </c>
      <c r="O6" s="6">
        <v>12916.666666666701</v>
      </c>
      <c r="P6" s="6">
        <f t="shared" si="2"/>
        <v>13750.000000000035</v>
      </c>
      <c r="Q6" s="6">
        <v>416.66666666666703</v>
      </c>
      <c r="R6" s="6">
        <v>416.66666666666703</v>
      </c>
      <c r="S6" s="6">
        <v>12916.666666666701</v>
      </c>
      <c r="T6" s="6">
        <f t="shared" si="3"/>
        <v>13750.000000000035</v>
      </c>
      <c r="U6" s="6">
        <v>67000</v>
      </c>
    </row>
    <row r="7" spans="1:21" x14ac:dyDescent="0.25">
      <c r="C7" s="1" t="s">
        <v>6</v>
      </c>
      <c r="D7" s="2"/>
      <c r="E7" s="6">
        <v>14041.666666666701</v>
      </c>
      <c r="F7" s="6">
        <v>14041.666666666701</v>
      </c>
      <c r="G7" s="6">
        <v>14041.666666666701</v>
      </c>
      <c r="H7" s="6">
        <f t="shared" si="0"/>
        <v>42125.000000000102</v>
      </c>
      <c r="I7" s="6">
        <v>22041.666666666701</v>
      </c>
      <c r="J7" s="6">
        <v>22041.666666666701</v>
      </c>
      <c r="K7" s="6">
        <v>22041.666666666701</v>
      </c>
      <c r="L7" s="6">
        <f t="shared" si="1"/>
        <v>66125.000000000102</v>
      </c>
      <c r="M7" s="6">
        <v>22041.666666666701</v>
      </c>
      <c r="N7" s="6">
        <v>22041.666666666701</v>
      </c>
      <c r="O7" s="6">
        <v>22041.666666666701</v>
      </c>
      <c r="P7" s="6">
        <f t="shared" si="2"/>
        <v>66125.000000000102</v>
      </c>
      <c r="Q7" s="6">
        <v>22041.666666666701</v>
      </c>
      <c r="R7" s="6">
        <v>22041.666666666701</v>
      </c>
      <c r="S7" s="6">
        <v>22041.666666666701</v>
      </c>
      <c r="T7" s="6">
        <f t="shared" si="3"/>
        <v>66125.000000000102</v>
      </c>
      <c r="U7" s="6">
        <v>240500</v>
      </c>
    </row>
    <row r="8" spans="1:21" x14ac:dyDescent="0.25">
      <c r="C8" s="1" t="s">
        <v>7</v>
      </c>
      <c r="D8" s="2"/>
      <c r="E8" s="6">
        <v>0</v>
      </c>
      <c r="F8" s="6">
        <v>0</v>
      </c>
      <c r="G8" s="6">
        <v>0</v>
      </c>
      <c r="H8" s="6">
        <f t="shared" si="0"/>
        <v>0</v>
      </c>
      <c r="I8" s="6">
        <v>0</v>
      </c>
      <c r="J8" s="6">
        <v>0</v>
      </c>
      <c r="K8" s="6">
        <v>0</v>
      </c>
      <c r="L8" s="6">
        <f t="shared" si="1"/>
        <v>0</v>
      </c>
      <c r="M8" s="6">
        <v>0</v>
      </c>
      <c r="N8" s="6">
        <v>0</v>
      </c>
      <c r="O8" s="6">
        <v>0</v>
      </c>
      <c r="P8" s="6">
        <f t="shared" si="2"/>
        <v>0</v>
      </c>
      <c r="Q8" s="6">
        <v>95000</v>
      </c>
      <c r="R8" s="6">
        <v>0</v>
      </c>
      <c r="S8" s="6">
        <v>0</v>
      </c>
      <c r="T8" s="6">
        <f t="shared" si="3"/>
        <v>95000</v>
      </c>
      <c r="U8" s="6">
        <v>95000</v>
      </c>
    </row>
    <row r="9" spans="1:21" x14ac:dyDescent="0.25">
      <c r="B9" s="1" t="s">
        <v>1</v>
      </c>
      <c r="C9" s="2"/>
      <c r="D9" s="2"/>
      <c r="E9" s="6">
        <v>1970110.83333333</v>
      </c>
      <c r="F9" s="6">
        <v>1984515.83333333</v>
      </c>
      <c r="G9" s="6">
        <v>2051310.83333333</v>
      </c>
      <c r="H9" s="6">
        <f t="shared" si="0"/>
        <v>6005937.4999999898</v>
      </c>
      <c r="I9" s="6">
        <v>2021310.83333333</v>
      </c>
      <c r="J9" s="6">
        <v>2033340.83333333</v>
      </c>
      <c r="K9" s="6">
        <v>2056320.83333333</v>
      </c>
      <c r="L9" s="6">
        <f t="shared" si="1"/>
        <v>6110972.4999999898</v>
      </c>
      <c r="M9" s="6">
        <v>2032645.83333333</v>
      </c>
      <c r="N9" s="6">
        <v>2045290.83333333</v>
      </c>
      <c r="O9" s="6">
        <v>2032290.83333333</v>
      </c>
      <c r="P9" s="6">
        <f t="shared" si="2"/>
        <v>6110227.4999999898</v>
      </c>
      <c r="Q9" s="6">
        <v>2114790.8333333302</v>
      </c>
      <c r="R9" s="6">
        <v>2019790.83333333</v>
      </c>
      <c r="S9" s="6">
        <v>2056480.83333333</v>
      </c>
      <c r="T9" s="6">
        <f t="shared" si="3"/>
        <v>6191062.4999999907</v>
      </c>
      <c r="U9" s="6">
        <v>24418200</v>
      </c>
    </row>
    <row r="10" spans="1:21" x14ac:dyDescent="0.25">
      <c r="B10" s="1" t="s">
        <v>8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25">
      <c r="C11" s="1" t="s">
        <v>9</v>
      </c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25">
      <c r="D12" s="5" t="s">
        <v>10</v>
      </c>
      <c r="E12" s="6">
        <v>774454.02733333304</v>
      </c>
      <c r="F12" s="6">
        <v>783155.25399999996</v>
      </c>
      <c r="G12" s="6">
        <v>977541.28200000001</v>
      </c>
      <c r="H12" s="6">
        <f>SUM(E12:G12)</f>
        <v>2535150.563333333</v>
      </c>
      <c r="I12" s="6">
        <v>977524.00199999998</v>
      </c>
      <c r="J12" s="6">
        <v>977541.28200000001</v>
      </c>
      <c r="K12" s="6">
        <v>1477191.2949999999</v>
      </c>
      <c r="L12" s="6">
        <f>SUM(I12:K12)</f>
        <v>3432256.5789999999</v>
      </c>
      <c r="M12" s="6">
        <v>977541.28200000001</v>
      </c>
      <c r="N12" s="6">
        <v>977506.72199999995</v>
      </c>
      <c r="O12" s="6">
        <v>977558.56200000003</v>
      </c>
      <c r="P12" s="6">
        <f>SUM(M12:O12)</f>
        <v>2932606.5660000001</v>
      </c>
      <c r="Q12" s="6">
        <v>977506.72199999995</v>
      </c>
      <c r="R12" s="6">
        <v>977558.56200000003</v>
      </c>
      <c r="S12" s="6">
        <v>1013036.482</v>
      </c>
      <c r="T12" s="6">
        <f>SUM(Q12:S12)</f>
        <v>2968101.7659999998</v>
      </c>
      <c r="U12" s="6">
        <v>11868115.474333299</v>
      </c>
    </row>
    <row r="13" spans="1:21" x14ac:dyDescent="0.25">
      <c r="D13" s="5" t="s">
        <v>11</v>
      </c>
      <c r="E13" s="6">
        <v>207832.930078367</v>
      </c>
      <c r="F13" s="6">
        <v>240785.67751836701</v>
      </c>
      <c r="G13" s="6">
        <v>226441.596274649</v>
      </c>
      <c r="H13" s="6">
        <f t="shared" ref="H13:H48" si="4">SUM(E13:G13)</f>
        <v>675060.20387138298</v>
      </c>
      <c r="I13" s="6">
        <v>225211.237786649</v>
      </c>
      <c r="J13" s="6">
        <v>224991.48687624899</v>
      </c>
      <c r="K13" s="6">
        <v>278353.665267142</v>
      </c>
      <c r="L13" s="6">
        <f t="shared" ref="L13:L16" si="5">SUM(I13:K13)</f>
        <v>728556.38993003999</v>
      </c>
      <c r="M13" s="6">
        <v>256221.849776249</v>
      </c>
      <c r="N13" s="6">
        <v>249754.42648291501</v>
      </c>
      <c r="O13" s="6">
        <v>242457.551296249</v>
      </c>
      <c r="P13" s="6">
        <f t="shared" ref="P13:P16" si="6">SUM(M13:O13)</f>
        <v>748433.82755541301</v>
      </c>
      <c r="Q13" s="6">
        <v>239588.43400291499</v>
      </c>
      <c r="R13" s="6">
        <v>238640.89105624901</v>
      </c>
      <c r="S13" s="6">
        <v>240707.354743982</v>
      </c>
      <c r="T13" s="6">
        <f t="shared" ref="T13:T16" si="7">SUM(Q13:S13)</f>
        <v>718936.67980314593</v>
      </c>
      <c r="U13" s="6">
        <v>2870987.1011599801</v>
      </c>
    </row>
    <row r="14" spans="1:21" x14ac:dyDescent="0.25">
      <c r="D14" s="5" t="s">
        <v>12</v>
      </c>
      <c r="E14" s="6">
        <v>4999.5</v>
      </c>
      <c r="F14" s="6">
        <v>4999.5</v>
      </c>
      <c r="G14" s="6">
        <v>6501</v>
      </c>
      <c r="H14" s="6">
        <f t="shared" si="4"/>
        <v>16500</v>
      </c>
      <c r="I14" s="6">
        <v>0</v>
      </c>
      <c r="J14" s="6">
        <v>0</v>
      </c>
      <c r="K14" s="6">
        <v>0</v>
      </c>
      <c r="L14" s="6">
        <f t="shared" si="5"/>
        <v>0</v>
      </c>
      <c r="M14" s="6">
        <v>0</v>
      </c>
      <c r="N14" s="6">
        <v>1500</v>
      </c>
      <c r="O14" s="6">
        <v>0</v>
      </c>
      <c r="P14" s="6">
        <f t="shared" si="6"/>
        <v>1500</v>
      </c>
      <c r="Q14" s="6">
        <v>0</v>
      </c>
      <c r="R14" s="6">
        <v>0</v>
      </c>
      <c r="S14" s="6">
        <v>0</v>
      </c>
      <c r="T14" s="6">
        <f t="shared" si="7"/>
        <v>0</v>
      </c>
      <c r="U14" s="6">
        <v>18000</v>
      </c>
    </row>
    <row r="15" spans="1:21" x14ac:dyDescent="0.25">
      <c r="D15" s="5" t="s">
        <v>13</v>
      </c>
      <c r="E15" s="6">
        <v>23194.346407590801</v>
      </c>
      <c r="F15" s="6">
        <v>18181.0608333333</v>
      </c>
      <c r="G15" s="6">
        <v>31785.2493333333</v>
      </c>
      <c r="H15" s="6">
        <f t="shared" si="4"/>
        <v>73160.656574257402</v>
      </c>
      <c r="I15" s="6">
        <v>15790.8261666667</v>
      </c>
      <c r="J15" s="6">
        <v>19378.326166666699</v>
      </c>
      <c r="K15" s="6">
        <v>42659.218666666697</v>
      </c>
      <c r="L15" s="6">
        <f t="shared" si="5"/>
        <v>77828.371000000101</v>
      </c>
      <c r="M15" s="6">
        <v>11730.373666666699</v>
      </c>
      <c r="N15" s="6">
        <v>10907.873666666699</v>
      </c>
      <c r="O15" s="6">
        <v>17795.3216864686</v>
      </c>
      <c r="P15" s="6">
        <f t="shared" si="6"/>
        <v>40433.569019802002</v>
      </c>
      <c r="Q15" s="6">
        <v>14140.873666666699</v>
      </c>
      <c r="R15" s="6">
        <v>10103.373666666699</v>
      </c>
      <c r="S15" s="6">
        <v>35294.1560726073</v>
      </c>
      <c r="T15" s="6">
        <f t="shared" si="7"/>
        <v>59538.403405940699</v>
      </c>
      <c r="U15" s="6">
        <v>250961</v>
      </c>
    </row>
    <row r="16" spans="1:21" x14ac:dyDescent="0.25">
      <c r="C16" s="1" t="s">
        <v>14</v>
      </c>
      <c r="D16" s="2"/>
      <c r="E16" s="6">
        <v>1010480.80381929</v>
      </c>
      <c r="F16" s="6">
        <v>1047121.4923517</v>
      </c>
      <c r="G16" s="6">
        <v>1242269.12760798</v>
      </c>
      <c r="H16" s="6">
        <f t="shared" si="4"/>
        <v>3299871.4237789698</v>
      </c>
      <c r="I16" s="6">
        <v>1218526.0659533199</v>
      </c>
      <c r="J16" s="6">
        <v>1221911.09504292</v>
      </c>
      <c r="K16" s="6">
        <v>1798204.17893381</v>
      </c>
      <c r="L16" s="6">
        <f t="shared" si="5"/>
        <v>4238641.3399300501</v>
      </c>
      <c r="M16" s="6">
        <v>1245493.5054429199</v>
      </c>
      <c r="N16" s="6">
        <v>1239669.0221495801</v>
      </c>
      <c r="O16" s="6">
        <v>1237811.4349827201</v>
      </c>
      <c r="P16" s="6">
        <f t="shared" si="6"/>
        <v>3722973.9625752196</v>
      </c>
      <c r="Q16" s="6">
        <v>1231236.02966958</v>
      </c>
      <c r="R16" s="6">
        <v>1226302.8267229199</v>
      </c>
      <c r="S16" s="6">
        <v>1289037.99281659</v>
      </c>
      <c r="T16" s="6">
        <f t="shared" si="7"/>
        <v>3746576.8492090898</v>
      </c>
      <c r="U16" s="6">
        <v>15008063.5754933</v>
      </c>
    </row>
    <row r="17" spans="3:21" x14ac:dyDescent="0.25">
      <c r="C17" s="1" t="s">
        <v>15</v>
      </c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3:21" x14ac:dyDescent="0.25">
      <c r="D18" s="5" t="s">
        <v>16</v>
      </c>
      <c r="E18" s="6">
        <v>0</v>
      </c>
      <c r="F18" s="6">
        <v>0</v>
      </c>
      <c r="G18" s="6">
        <v>1065</v>
      </c>
      <c r="H18" s="6">
        <f t="shared" si="4"/>
        <v>1065</v>
      </c>
      <c r="I18" s="6">
        <v>111.111111111111</v>
      </c>
      <c r="J18" s="6">
        <v>111.111111111111</v>
      </c>
      <c r="K18" s="6">
        <v>1176.1111111111099</v>
      </c>
      <c r="L18" s="6">
        <f t="shared" ref="L18:L26" si="8">SUM(I18:K18)</f>
        <v>1398.3333333333319</v>
      </c>
      <c r="M18" s="6">
        <v>111.111111111111</v>
      </c>
      <c r="N18" s="6">
        <v>111.111111111111</v>
      </c>
      <c r="O18" s="6">
        <v>1176.1111111111099</v>
      </c>
      <c r="P18" s="6">
        <f t="shared" ref="P18:P26" si="9">SUM(M18:O18)</f>
        <v>1398.3333333333319</v>
      </c>
      <c r="Q18" s="6">
        <v>1111.1111111111099</v>
      </c>
      <c r="R18" s="6">
        <v>111.111111111111</v>
      </c>
      <c r="S18" s="6">
        <v>1176.1111111111099</v>
      </c>
      <c r="T18" s="6">
        <f t="shared" ref="T18:T26" si="10">SUM(Q18:S18)</f>
        <v>2398.3333333333312</v>
      </c>
      <c r="U18" s="6">
        <v>6260</v>
      </c>
    </row>
    <row r="19" spans="3:21" x14ac:dyDescent="0.25">
      <c r="D19" s="5" t="s">
        <v>17</v>
      </c>
      <c r="E19" s="6">
        <v>22959.320957095701</v>
      </c>
      <c r="F19" s="6">
        <v>9553.9833333333299</v>
      </c>
      <c r="G19" s="6">
        <v>30247.437183431601</v>
      </c>
      <c r="H19" s="6">
        <f t="shared" si="4"/>
        <v>62760.741473860631</v>
      </c>
      <c r="I19" s="6">
        <v>16116.6794056538</v>
      </c>
      <c r="J19" s="6">
        <v>13816.6794056538</v>
      </c>
      <c r="K19" s="6">
        <v>25058.619405653801</v>
      </c>
      <c r="L19" s="6">
        <f t="shared" si="8"/>
        <v>54991.978216961405</v>
      </c>
      <c r="M19" s="6">
        <v>14142.1594056538</v>
      </c>
      <c r="N19" s="6">
        <v>17222.159405653802</v>
      </c>
      <c r="O19" s="6">
        <v>29683.897029416199</v>
      </c>
      <c r="P19" s="6">
        <f t="shared" si="9"/>
        <v>61048.215840723802</v>
      </c>
      <c r="Q19" s="6">
        <v>39430.2594056538</v>
      </c>
      <c r="R19" s="6">
        <v>36780.674754769301</v>
      </c>
      <c r="S19" s="6">
        <v>60139.130308030799</v>
      </c>
      <c r="T19" s="6">
        <f t="shared" si="10"/>
        <v>136350.0644684539</v>
      </c>
      <c r="U19" s="6">
        <v>315151</v>
      </c>
    </row>
    <row r="20" spans="3:21" x14ac:dyDescent="0.25">
      <c r="D20" s="5" t="s">
        <v>18</v>
      </c>
      <c r="E20" s="6">
        <v>74.995000000000005</v>
      </c>
      <c r="F20" s="6">
        <v>2620.395</v>
      </c>
      <c r="G20" s="6">
        <v>2045.41</v>
      </c>
      <c r="H20" s="6">
        <f t="shared" si="4"/>
        <v>4740.8</v>
      </c>
      <c r="I20" s="6">
        <v>1092.62222222222</v>
      </c>
      <c r="J20" s="6">
        <v>1092.62222222222</v>
      </c>
      <c r="K20" s="6">
        <v>2217.62222222222</v>
      </c>
      <c r="L20" s="6">
        <f t="shared" si="8"/>
        <v>4402.8666666666595</v>
      </c>
      <c r="M20" s="6">
        <v>1092.62222222222</v>
      </c>
      <c r="N20" s="6">
        <v>1592.62222222222</v>
      </c>
      <c r="O20" s="6">
        <v>2217.62222222222</v>
      </c>
      <c r="P20" s="6">
        <f t="shared" si="9"/>
        <v>4902.8666666666595</v>
      </c>
      <c r="Q20" s="6">
        <v>1092.62222222222</v>
      </c>
      <c r="R20" s="6">
        <v>1092.62222222222</v>
      </c>
      <c r="S20" s="6">
        <v>1718.2222222222199</v>
      </c>
      <c r="T20" s="6">
        <f t="shared" si="10"/>
        <v>3903.4666666666599</v>
      </c>
      <c r="U20" s="6">
        <v>17950</v>
      </c>
    </row>
    <row r="21" spans="3:21" x14ac:dyDescent="0.25">
      <c r="D21" s="5" t="s">
        <v>19</v>
      </c>
      <c r="E21" s="6">
        <v>20643.405940594101</v>
      </c>
      <c r="F21" s="6">
        <v>0</v>
      </c>
      <c r="G21" s="6">
        <v>3885</v>
      </c>
      <c r="H21" s="6">
        <f t="shared" si="4"/>
        <v>24528.405940594101</v>
      </c>
      <c r="I21" s="6">
        <v>7500</v>
      </c>
      <c r="J21" s="6">
        <v>495</v>
      </c>
      <c r="K21" s="6">
        <v>0</v>
      </c>
      <c r="L21" s="6">
        <f t="shared" si="8"/>
        <v>7995</v>
      </c>
      <c r="M21" s="6">
        <v>2107.5</v>
      </c>
      <c r="N21" s="6">
        <v>3720</v>
      </c>
      <c r="O21" s="6">
        <v>330.09900990098998</v>
      </c>
      <c r="P21" s="6">
        <f t="shared" si="9"/>
        <v>6157.5990099009896</v>
      </c>
      <c r="Q21" s="6">
        <v>9150</v>
      </c>
      <c r="R21" s="6">
        <v>1650</v>
      </c>
      <c r="S21" s="6">
        <v>3427.9950495049502</v>
      </c>
      <c r="T21" s="6">
        <f t="shared" si="10"/>
        <v>14227.995049504951</v>
      </c>
      <c r="U21" s="6">
        <v>52909</v>
      </c>
    </row>
    <row r="22" spans="3:21" x14ac:dyDescent="0.25">
      <c r="D22" s="5" t="s">
        <v>20</v>
      </c>
      <c r="E22" s="6">
        <v>2916.6666666666702</v>
      </c>
      <c r="F22" s="6">
        <v>2916.6666666666702</v>
      </c>
      <c r="G22" s="6">
        <v>3041.6666666666702</v>
      </c>
      <c r="H22" s="6">
        <f t="shared" si="4"/>
        <v>8875.0000000000109</v>
      </c>
      <c r="I22" s="6">
        <v>2916.6666666666702</v>
      </c>
      <c r="J22" s="6">
        <v>2916.6666666666702</v>
      </c>
      <c r="K22" s="6">
        <v>3041.6666666666702</v>
      </c>
      <c r="L22" s="6">
        <f t="shared" si="8"/>
        <v>8875.0000000000109</v>
      </c>
      <c r="M22" s="6">
        <v>2916.6666666666702</v>
      </c>
      <c r="N22" s="6">
        <v>2916.6666666666702</v>
      </c>
      <c r="O22" s="6">
        <v>3041.6666666666702</v>
      </c>
      <c r="P22" s="6">
        <f t="shared" si="9"/>
        <v>8875.0000000000109</v>
      </c>
      <c r="Q22" s="6">
        <v>2916.6666666666702</v>
      </c>
      <c r="R22" s="6">
        <v>2916.6666666666702</v>
      </c>
      <c r="S22" s="6">
        <v>3041.6666666666702</v>
      </c>
      <c r="T22" s="6">
        <f t="shared" si="10"/>
        <v>8875.0000000000109</v>
      </c>
      <c r="U22" s="6">
        <v>35500</v>
      </c>
    </row>
    <row r="23" spans="3:21" x14ac:dyDescent="0.25">
      <c r="D23" s="5" t="s">
        <v>21</v>
      </c>
      <c r="E23" s="6">
        <v>1495.8333333333301</v>
      </c>
      <c r="F23" s="6">
        <v>3747.5183333333298</v>
      </c>
      <c r="G23" s="6">
        <v>6182.5183333333298</v>
      </c>
      <c r="H23" s="6">
        <f t="shared" si="4"/>
        <v>11425.86999999999</v>
      </c>
      <c r="I23" s="6">
        <v>2747.5183333333298</v>
      </c>
      <c r="J23" s="6">
        <v>2797.5183333333298</v>
      </c>
      <c r="K23" s="6">
        <v>6132.5183333333298</v>
      </c>
      <c r="L23" s="6">
        <f t="shared" si="8"/>
        <v>11677.554999999989</v>
      </c>
      <c r="M23" s="6">
        <v>2747.5183333333298</v>
      </c>
      <c r="N23" s="6">
        <v>2747.5183333333298</v>
      </c>
      <c r="O23" s="6">
        <v>6132.5183333333298</v>
      </c>
      <c r="P23" s="6">
        <f t="shared" si="9"/>
        <v>11627.554999999989</v>
      </c>
      <c r="Q23" s="6">
        <v>2747.5183333333298</v>
      </c>
      <c r="R23" s="6">
        <v>2747.5183333333298</v>
      </c>
      <c r="S23" s="6">
        <v>6133.9833333333299</v>
      </c>
      <c r="T23" s="6">
        <f t="shared" si="10"/>
        <v>11629.01999999999</v>
      </c>
      <c r="U23" s="6">
        <v>46360</v>
      </c>
    </row>
    <row r="24" spans="3:21" x14ac:dyDescent="0.25">
      <c r="D24" s="5" t="s">
        <v>22</v>
      </c>
      <c r="E24" s="6">
        <v>7416.6666666666697</v>
      </c>
      <c r="F24" s="6">
        <v>18983.691666666698</v>
      </c>
      <c r="G24" s="6">
        <v>28483.691666666698</v>
      </c>
      <c r="H24" s="6">
        <f t="shared" si="4"/>
        <v>54884.050000000061</v>
      </c>
      <c r="I24" s="6">
        <v>28483.691666666698</v>
      </c>
      <c r="J24" s="6">
        <v>28483.691666666698</v>
      </c>
      <c r="K24" s="6">
        <v>28483.691666666698</v>
      </c>
      <c r="L24" s="6">
        <f t="shared" si="8"/>
        <v>85451.075000000099</v>
      </c>
      <c r="M24" s="6">
        <v>28483.691666666698</v>
      </c>
      <c r="N24" s="6">
        <v>28483.691666666698</v>
      </c>
      <c r="O24" s="6">
        <v>28483.691666666698</v>
      </c>
      <c r="P24" s="6">
        <f t="shared" si="9"/>
        <v>85451.075000000099</v>
      </c>
      <c r="Q24" s="6">
        <v>28483.691666666698</v>
      </c>
      <c r="R24" s="6">
        <v>28483.691666666698</v>
      </c>
      <c r="S24" s="6">
        <v>28496.416666666701</v>
      </c>
      <c r="T24" s="6">
        <f t="shared" si="10"/>
        <v>85463.800000000105</v>
      </c>
      <c r="U24" s="6">
        <v>311250</v>
      </c>
    </row>
    <row r="25" spans="3:21" x14ac:dyDescent="0.25">
      <c r="D25" s="5" t="s">
        <v>23</v>
      </c>
      <c r="E25" s="6">
        <v>833.33333333333303</v>
      </c>
      <c r="F25" s="6">
        <v>969.68333333333305</v>
      </c>
      <c r="G25" s="6">
        <v>23143.750293422199</v>
      </c>
      <c r="H25" s="6">
        <f t="shared" si="4"/>
        <v>24946.766960088866</v>
      </c>
      <c r="I25" s="6">
        <v>14247.3614045333</v>
      </c>
      <c r="J25" s="6">
        <v>16347.3614045333</v>
      </c>
      <c r="K25" s="6">
        <v>5654.8614045333297</v>
      </c>
      <c r="L25" s="6">
        <f t="shared" si="8"/>
        <v>36249.584213599926</v>
      </c>
      <c r="M25" s="6">
        <v>2747.3614045333302</v>
      </c>
      <c r="N25" s="6">
        <v>5747.3614045333297</v>
      </c>
      <c r="O25" s="6">
        <v>5654.8614045333297</v>
      </c>
      <c r="P25" s="6">
        <f t="shared" si="9"/>
        <v>14149.584213599988</v>
      </c>
      <c r="Q25" s="6">
        <v>16947.361404533302</v>
      </c>
      <c r="R25" s="6">
        <v>2248.25876373339</v>
      </c>
      <c r="S25" s="6">
        <v>11306.4444444444</v>
      </c>
      <c r="T25" s="6">
        <f t="shared" si="10"/>
        <v>30502.064612711089</v>
      </c>
      <c r="U25" s="6">
        <v>105848</v>
      </c>
    </row>
    <row r="26" spans="3:21" x14ac:dyDescent="0.25">
      <c r="C26" s="1" t="s">
        <v>24</v>
      </c>
      <c r="D26" s="2"/>
      <c r="E26" s="6">
        <v>56340.2218976898</v>
      </c>
      <c r="F26" s="6">
        <v>38791.938333333303</v>
      </c>
      <c r="G26" s="6">
        <v>98094.474143520507</v>
      </c>
      <c r="H26" s="6">
        <f t="shared" si="4"/>
        <v>193226.63437454362</v>
      </c>
      <c r="I26" s="6">
        <v>73215.6508101871</v>
      </c>
      <c r="J26" s="6">
        <v>66060.650810187202</v>
      </c>
      <c r="K26" s="6">
        <v>71765.090810187205</v>
      </c>
      <c r="L26" s="6">
        <f t="shared" si="8"/>
        <v>211041.39243056154</v>
      </c>
      <c r="M26" s="6">
        <v>54348.630810187198</v>
      </c>
      <c r="N26" s="6">
        <v>62541.130810187198</v>
      </c>
      <c r="O26" s="6">
        <v>76720.467443850503</v>
      </c>
      <c r="P26" s="6">
        <f t="shared" si="9"/>
        <v>193610.2290642249</v>
      </c>
      <c r="Q26" s="6">
        <v>101879.230810187</v>
      </c>
      <c r="R26" s="6">
        <v>76030.5435185026</v>
      </c>
      <c r="S26" s="6">
        <v>115439.96980198</v>
      </c>
      <c r="T26" s="6">
        <f t="shared" si="10"/>
        <v>293349.74413066963</v>
      </c>
      <c r="U26" s="6">
        <v>891228</v>
      </c>
    </row>
    <row r="27" spans="3:21" x14ac:dyDescent="0.25">
      <c r="C27" s="1" t="s">
        <v>25</v>
      </c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3:21" x14ac:dyDescent="0.25">
      <c r="D28" s="5" t="s">
        <v>26</v>
      </c>
      <c r="E28" s="6">
        <v>299488.41666666698</v>
      </c>
      <c r="F28" s="6">
        <v>299488.41666666698</v>
      </c>
      <c r="G28" s="6">
        <v>299488.41666666698</v>
      </c>
      <c r="H28" s="6">
        <f t="shared" si="4"/>
        <v>898465.25000000093</v>
      </c>
      <c r="I28" s="6">
        <v>299488.41666666698</v>
      </c>
      <c r="J28" s="6">
        <v>299488.41666666698</v>
      </c>
      <c r="K28" s="6">
        <v>299488.41666666698</v>
      </c>
      <c r="L28" s="6">
        <f t="shared" ref="L28:L31" si="11">SUM(I28:K28)</f>
        <v>898465.25000000093</v>
      </c>
      <c r="M28" s="6">
        <v>299488.41666666698</v>
      </c>
      <c r="N28" s="6">
        <v>299488.41666666698</v>
      </c>
      <c r="O28" s="6">
        <v>299488.41666666698</v>
      </c>
      <c r="P28" s="6">
        <f t="shared" ref="P28:P31" si="12">SUM(M28:O28)</f>
        <v>898465.25000000093</v>
      </c>
      <c r="Q28" s="6">
        <v>299488.41666666698</v>
      </c>
      <c r="R28" s="6">
        <v>299488.41666666698</v>
      </c>
      <c r="S28" s="6">
        <v>299488.41666666698</v>
      </c>
      <c r="T28" s="6">
        <f t="shared" ref="T28:T31" si="13">SUM(Q28:S28)</f>
        <v>898465.25000000093</v>
      </c>
      <c r="U28" s="6">
        <v>3593861</v>
      </c>
    </row>
    <row r="29" spans="3:21" x14ac:dyDescent="0.25">
      <c r="D29" s="5" t="s">
        <v>61</v>
      </c>
      <c r="E29" s="6">
        <v>125631.563233333</v>
      </c>
      <c r="F29" s="6">
        <v>125631.563233333</v>
      </c>
      <c r="G29" s="6">
        <v>125672.123533333</v>
      </c>
      <c r="H29" s="6">
        <f t="shared" si="4"/>
        <v>376935.24999999901</v>
      </c>
      <c r="I29" s="6">
        <v>129701.08333333299</v>
      </c>
      <c r="J29" s="6">
        <v>129701.08333333299</v>
      </c>
      <c r="K29" s="6">
        <v>129701.08333333299</v>
      </c>
      <c r="L29" s="6">
        <f t="shared" si="11"/>
        <v>389103.24999999895</v>
      </c>
      <c r="M29" s="6">
        <v>129701.08333333299</v>
      </c>
      <c r="N29" s="6">
        <v>129701.08333333299</v>
      </c>
      <c r="O29" s="6">
        <v>129701.08333333299</v>
      </c>
      <c r="P29" s="6">
        <f t="shared" si="12"/>
        <v>389103.24999999895</v>
      </c>
      <c r="Q29" s="6">
        <v>129701.08333333299</v>
      </c>
      <c r="R29" s="6">
        <v>129701.08333333299</v>
      </c>
      <c r="S29" s="6">
        <v>129701.08333333299</v>
      </c>
      <c r="T29" s="6">
        <f t="shared" si="13"/>
        <v>389103.24999999895</v>
      </c>
      <c r="U29" s="6">
        <v>1544245</v>
      </c>
    </row>
    <row r="30" spans="3:21" x14ac:dyDescent="0.25">
      <c r="D30" s="5" t="s">
        <v>27</v>
      </c>
      <c r="E30" s="6">
        <v>58375</v>
      </c>
      <c r="F30" s="6">
        <v>58375</v>
      </c>
      <c r="G30" s="6">
        <v>58375</v>
      </c>
      <c r="H30" s="6">
        <f t="shared" si="4"/>
        <v>175125</v>
      </c>
      <c r="I30" s="6">
        <v>58375</v>
      </c>
      <c r="J30" s="6">
        <v>58375</v>
      </c>
      <c r="K30" s="6">
        <v>58375</v>
      </c>
      <c r="L30" s="6">
        <f t="shared" si="11"/>
        <v>175125</v>
      </c>
      <c r="M30" s="6">
        <v>58375</v>
      </c>
      <c r="N30" s="6">
        <v>58375</v>
      </c>
      <c r="O30" s="6">
        <v>58375</v>
      </c>
      <c r="P30" s="6">
        <f t="shared" si="12"/>
        <v>175125</v>
      </c>
      <c r="Q30" s="6">
        <v>58375</v>
      </c>
      <c r="R30" s="6">
        <v>58375</v>
      </c>
      <c r="S30" s="6">
        <v>58375</v>
      </c>
      <c r="T30" s="6">
        <f t="shared" si="13"/>
        <v>175125</v>
      </c>
      <c r="U30" s="6">
        <v>700500</v>
      </c>
    </row>
    <row r="31" spans="3:21" x14ac:dyDescent="0.25">
      <c r="C31" s="1" t="s">
        <v>28</v>
      </c>
      <c r="D31" s="2"/>
      <c r="E31" s="6">
        <v>483494.97989999998</v>
      </c>
      <c r="F31" s="6">
        <v>483494.97989999998</v>
      </c>
      <c r="G31" s="6">
        <v>483535.54019999999</v>
      </c>
      <c r="H31" s="6">
        <f t="shared" si="4"/>
        <v>1450525.5</v>
      </c>
      <c r="I31" s="6">
        <v>487564.5</v>
      </c>
      <c r="J31" s="6">
        <v>487564.5</v>
      </c>
      <c r="K31" s="6">
        <v>487564.5</v>
      </c>
      <c r="L31" s="6">
        <f t="shared" si="11"/>
        <v>1462693.5</v>
      </c>
      <c r="M31" s="6">
        <v>487564.5</v>
      </c>
      <c r="N31" s="6">
        <v>487564.5</v>
      </c>
      <c r="O31" s="6">
        <v>487564.5</v>
      </c>
      <c r="P31" s="6">
        <f t="shared" si="12"/>
        <v>1462693.5</v>
      </c>
      <c r="Q31" s="6">
        <v>487564.5</v>
      </c>
      <c r="R31" s="6">
        <v>487564.5</v>
      </c>
      <c r="S31" s="6">
        <v>487564.5</v>
      </c>
      <c r="T31" s="6">
        <f t="shared" si="13"/>
        <v>1462693.5</v>
      </c>
      <c r="U31" s="6">
        <v>5838606</v>
      </c>
    </row>
    <row r="32" spans="3:21" x14ac:dyDescent="0.25">
      <c r="C32" s="1" t="s">
        <v>29</v>
      </c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x14ac:dyDescent="0.25">
      <c r="D33" s="5" t="s">
        <v>30</v>
      </c>
      <c r="E33" s="6">
        <v>9429.857</v>
      </c>
      <c r="F33" s="6">
        <v>10175.207</v>
      </c>
      <c r="G33" s="6">
        <v>16760.635999999999</v>
      </c>
      <c r="H33" s="6">
        <f t="shared" si="4"/>
        <v>36365.699999999997</v>
      </c>
      <c r="I33" s="6">
        <v>8100.9055555555597</v>
      </c>
      <c r="J33" s="6">
        <v>11100.905555555601</v>
      </c>
      <c r="K33" s="6">
        <v>10885.905555555601</v>
      </c>
      <c r="L33" s="6">
        <f t="shared" ref="L33:L40" si="14">SUM(I33:K33)</f>
        <v>30087.716666666762</v>
      </c>
      <c r="M33" s="6">
        <v>8100.9055555555597</v>
      </c>
      <c r="N33" s="6">
        <v>9700.9055555555606</v>
      </c>
      <c r="O33" s="6">
        <v>10785.905555555601</v>
      </c>
      <c r="P33" s="6">
        <f t="shared" ref="P33:P40" si="15">SUM(M33:O33)</f>
        <v>28587.716666666722</v>
      </c>
      <c r="Q33" s="6">
        <v>8100.9055555555597</v>
      </c>
      <c r="R33" s="6">
        <v>8100.9055555555597</v>
      </c>
      <c r="S33" s="6">
        <v>10887.0555555556</v>
      </c>
      <c r="T33" s="6">
        <f t="shared" ref="T33:T40" si="16">SUM(Q33:S33)</f>
        <v>27088.86666666672</v>
      </c>
      <c r="U33" s="6">
        <v>122130</v>
      </c>
    </row>
    <row r="34" spans="1:21" x14ac:dyDescent="0.25">
      <c r="D34" s="5" t="s">
        <v>31</v>
      </c>
      <c r="E34" s="6">
        <v>38716.4848676568</v>
      </c>
      <c r="F34" s="6">
        <v>28016.474966666701</v>
      </c>
      <c r="G34" s="6">
        <v>99699.550066666605</v>
      </c>
      <c r="H34" s="6">
        <f t="shared" si="4"/>
        <v>166432.50990099012</v>
      </c>
      <c r="I34" s="6">
        <v>44167.311111111099</v>
      </c>
      <c r="J34" s="6">
        <v>54797.311111111099</v>
      </c>
      <c r="K34" s="6">
        <v>64175.211111111101</v>
      </c>
      <c r="L34" s="6">
        <f t="shared" si="14"/>
        <v>163139.83333333331</v>
      </c>
      <c r="M34" s="6">
        <v>19966.9411111111</v>
      </c>
      <c r="N34" s="6">
        <v>62836.941111111097</v>
      </c>
      <c r="O34" s="6">
        <v>37161.941210120996</v>
      </c>
      <c r="P34" s="6">
        <f t="shared" si="15"/>
        <v>119965.8234323432</v>
      </c>
      <c r="Q34" s="6">
        <v>17836.611111111099</v>
      </c>
      <c r="R34" s="6">
        <v>18466.611111111099</v>
      </c>
      <c r="S34" s="6">
        <v>37386.611111111102</v>
      </c>
      <c r="T34" s="6">
        <f t="shared" si="16"/>
        <v>73689.833333333299</v>
      </c>
      <c r="U34" s="6">
        <v>523228</v>
      </c>
    </row>
    <row r="35" spans="1:21" x14ac:dyDescent="0.25">
      <c r="D35" s="5" t="s">
        <v>32</v>
      </c>
      <c r="E35" s="6">
        <v>14285</v>
      </c>
      <c r="F35" s="6">
        <v>14285</v>
      </c>
      <c r="G35" s="6">
        <v>14985</v>
      </c>
      <c r="H35" s="6">
        <f t="shared" si="4"/>
        <v>43555</v>
      </c>
      <c r="I35" s="6">
        <v>14285</v>
      </c>
      <c r="J35" s="6">
        <v>14285</v>
      </c>
      <c r="K35" s="6">
        <v>14985</v>
      </c>
      <c r="L35" s="6">
        <f t="shared" si="14"/>
        <v>43555</v>
      </c>
      <c r="M35" s="6">
        <v>14285</v>
      </c>
      <c r="N35" s="6">
        <v>14285</v>
      </c>
      <c r="O35" s="6">
        <v>14985</v>
      </c>
      <c r="P35" s="6">
        <f t="shared" si="15"/>
        <v>43555</v>
      </c>
      <c r="Q35" s="6">
        <v>14285</v>
      </c>
      <c r="R35" s="6">
        <v>14285</v>
      </c>
      <c r="S35" s="6">
        <v>14985</v>
      </c>
      <c r="T35" s="6">
        <f t="shared" si="16"/>
        <v>43555</v>
      </c>
      <c r="U35" s="6">
        <v>174220</v>
      </c>
    </row>
    <row r="36" spans="1:21" x14ac:dyDescent="0.25">
      <c r="D36" s="5" t="s">
        <v>33</v>
      </c>
      <c r="E36" s="6">
        <v>33557.516666666699</v>
      </c>
      <c r="F36" s="6">
        <v>34221.995666666699</v>
      </c>
      <c r="G36" s="6">
        <v>81759.445666666696</v>
      </c>
      <c r="H36" s="6">
        <f t="shared" si="4"/>
        <v>149538.9580000001</v>
      </c>
      <c r="I36" s="6">
        <v>31422.505666666701</v>
      </c>
      <c r="J36" s="6">
        <v>57122.505666666701</v>
      </c>
      <c r="K36" s="6">
        <v>48908.425666666699</v>
      </c>
      <c r="L36" s="6">
        <f t="shared" si="14"/>
        <v>137453.43700000009</v>
      </c>
      <c r="M36" s="6">
        <v>36806.1456666667</v>
      </c>
      <c r="N36" s="6">
        <v>26056.1456666667</v>
      </c>
      <c r="O36" s="6">
        <v>45591.1456666667</v>
      </c>
      <c r="P36" s="6">
        <f t="shared" si="15"/>
        <v>108453.43700000009</v>
      </c>
      <c r="Q36" s="6">
        <v>28356.1456666667</v>
      </c>
      <c r="R36" s="6">
        <v>26056.1456666667</v>
      </c>
      <c r="S36" s="6">
        <v>54591.8766666667</v>
      </c>
      <c r="T36" s="6">
        <f t="shared" si="16"/>
        <v>109004.16800000009</v>
      </c>
      <c r="U36" s="6">
        <v>504450</v>
      </c>
    </row>
    <row r="37" spans="1:21" x14ac:dyDescent="0.25">
      <c r="D37" s="5" t="s">
        <v>34</v>
      </c>
      <c r="E37" s="6">
        <v>1501.5676567656801</v>
      </c>
      <c r="F37" s="6">
        <v>1791.6666666666699</v>
      </c>
      <c r="G37" s="6">
        <v>3966.6666666666702</v>
      </c>
      <c r="H37" s="6">
        <f t="shared" si="4"/>
        <v>7259.9009900990204</v>
      </c>
      <c r="I37" s="6">
        <v>1541.6666666666699</v>
      </c>
      <c r="J37" s="6">
        <v>1291.6666666666699</v>
      </c>
      <c r="K37" s="6">
        <v>3316.6666666666702</v>
      </c>
      <c r="L37" s="6">
        <f t="shared" si="14"/>
        <v>6150.00000000001</v>
      </c>
      <c r="M37" s="6">
        <v>1291.6666666666699</v>
      </c>
      <c r="N37" s="6">
        <v>2791.6666666666702</v>
      </c>
      <c r="O37" s="6">
        <v>2466.6666666666702</v>
      </c>
      <c r="P37" s="6">
        <f t="shared" si="15"/>
        <v>6550.0000000000109</v>
      </c>
      <c r="Q37" s="6">
        <v>1871.6666666666699</v>
      </c>
      <c r="R37" s="6">
        <v>1621.6666666666699</v>
      </c>
      <c r="S37" s="6">
        <v>3646.7656765676602</v>
      </c>
      <c r="T37" s="6">
        <f t="shared" si="16"/>
        <v>7140.0990099009996</v>
      </c>
      <c r="U37" s="6">
        <v>27100</v>
      </c>
    </row>
    <row r="38" spans="1:21" x14ac:dyDescent="0.25">
      <c r="D38" s="5" t="s">
        <v>35</v>
      </c>
      <c r="E38" s="6">
        <v>0</v>
      </c>
      <c r="F38" s="6">
        <v>0</v>
      </c>
      <c r="G38" s="6">
        <v>587.5</v>
      </c>
      <c r="H38" s="6">
        <f t="shared" si="4"/>
        <v>587.5</v>
      </c>
      <c r="I38" s="6">
        <v>50</v>
      </c>
      <c r="J38" s="6">
        <v>0</v>
      </c>
      <c r="K38" s="6">
        <v>587.5</v>
      </c>
      <c r="L38" s="6">
        <f t="shared" si="14"/>
        <v>637.5</v>
      </c>
      <c r="M38" s="6">
        <v>300</v>
      </c>
      <c r="N38" s="6">
        <v>0</v>
      </c>
      <c r="O38" s="6">
        <v>587.5</v>
      </c>
      <c r="P38" s="6">
        <f t="shared" si="15"/>
        <v>887.5</v>
      </c>
      <c r="Q38" s="6">
        <v>50</v>
      </c>
      <c r="R38" s="6">
        <v>0</v>
      </c>
      <c r="S38" s="6">
        <v>587.5</v>
      </c>
      <c r="T38" s="6">
        <f t="shared" si="16"/>
        <v>637.5</v>
      </c>
      <c r="U38" s="6">
        <v>2750</v>
      </c>
    </row>
    <row r="39" spans="1:21" x14ac:dyDescent="0.25">
      <c r="D39" s="5" t="s">
        <v>36</v>
      </c>
      <c r="E39" s="6">
        <v>4758.1419141914203</v>
      </c>
      <c r="F39" s="6">
        <v>4735.6666666666697</v>
      </c>
      <c r="G39" s="6">
        <v>6964.6666666666697</v>
      </c>
      <c r="H39" s="6">
        <f t="shared" si="4"/>
        <v>16458.475247524759</v>
      </c>
      <c r="I39" s="6">
        <v>4379.3296666666702</v>
      </c>
      <c r="J39" s="6">
        <v>4379.3296666666702</v>
      </c>
      <c r="K39" s="6">
        <v>4379.3406666666697</v>
      </c>
      <c r="L39" s="6">
        <f t="shared" si="14"/>
        <v>13138.000000000011</v>
      </c>
      <c r="M39" s="6">
        <v>4646.8166666666702</v>
      </c>
      <c r="N39" s="6">
        <v>5451.8166666666702</v>
      </c>
      <c r="O39" s="6">
        <v>4591.8914191419099</v>
      </c>
      <c r="P39" s="6">
        <f t="shared" si="15"/>
        <v>14690.52475247525</v>
      </c>
      <c r="Q39" s="6">
        <v>4342.6666666666697</v>
      </c>
      <c r="R39" s="6">
        <v>4342.6666666666697</v>
      </c>
      <c r="S39" s="6">
        <v>4397.6666666666697</v>
      </c>
      <c r="T39" s="6">
        <f t="shared" si="16"/>
        <v>13083.000000000009</v>
      </c>
      <c r="U39" s="6">
        <v>57370</v>
      </c>
    </row>
    <row r="40" spans="1:21" x14ac:dyDescent="0.25">
      <c r="C40" s="1" t="s">
        <v>37</v>
      </c>
      <c r="D40" s="2"/>
      <c r="E40" s="6">
        <v>102248.568105281</v>
      </c>
      <c r="F40" s="6">
        <v>93226.010966666698</v>
      </c>
      <c r="G40" s="6">
        <v>224723.46506666701</v>
      </c>
      <c r="H40" s="6">
        <f t="shared" si="4"/>
        <v>420198.04413861467</v>
      </c>
      <c r="I40" s="6">
        <v>103946.718666667</v>
      </c>
      <c r="J40" s="6">
        <v>142976.718666667</v>
      </c>
      <c r="K40" s="6">
        <v>147238.04966666701</v>
      </c>
      <c r="L40" s="6">
        <f t="shared" si="14"/>
        <v>394161.48700000101</v>
      </c>
      <c r="M40" s="6">
        <v>85397.475666666694</v>
      </c>
      <c r="N40" s="6">
        <v>121122.475666667</v>
      </c>
      <c r="O40" s="6">
        <v>116170.050518152</v>
      </c>
      <c r="P40" s="6">
        <f t="shared" si="15"/>
        <v>322690.00185148569</v>
      </c>
      <c r="Q40" s="6">
        <v>74842.995666666699</v>
      </c>
      <c r="R40" s="6">
        <v>72872.995666666699</v>
      </c>
      <c r="S40" s="6">
        <v>126482.47567656801</v>
      </c>
      <c r="T40" s="6">
        <f t="shared" si="16"/>
        <v>274198.46700990142</v>
      </c>
      <c r="U40" s="6">
        <v>1411248</v>
      </c>
    </row>
    <row r="41" spans="1:21" x14ac:dyDescent="0.25">
      <c r="C41" s="1" t="s">
        <v>38</v>
      </c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x14ac:dyDescent="0.25">
      <c r="D42" s="5" t="s">
        <v>39</v>
      </c>
      <c r="E42" s="6">
        <v>14848.5</v>
      </c>
      <c r="F42" s="6">
        <v>14848.5</v>
      </c>
      <c r="G42" s="6">
        <v>14848.5</v>
      </c>
      <c r="H42" s="6">
        <f t="shared" si="4"/>
        <v>44545.5</v>
      </c>
      <c r="I42" s="6">
        <v>14848.5</v>
      </c>
      <c r="J42" s="6">
        <v>14848.5</v>
      </c>
      <c r="K42" s="6">
        <v>15963.5</v>
      </c>
      <c r="L42" s="6">
        <f t="shared" ref="L42:L48" si="17">SUM(I42:K42)</f>
        <v>45660.5</v>
      </c>
      <c r="M42" s="6">
        <v>14848.5</v>
      </c>
      <c r="N42" s="6">
        <v>14848.5</v>
      </c>
      <c r="O42" s="6">
        <v>14848.5</v>
      </c>
      <c r="P42" s="6">
        <f t="shared" ref="P42:P48" si="18">SUM(M42:O42)</f>
        <v>44545.5</v>
      </c>
      <c r="Q42" s="6">
        <v>14848.5</v>
      </c>
      <c r="R42" s="6">
        <v>14848.5</v>
      </c>
      <c r="S42" s="6">
        <v>14848.5</v>
      </c>
      <c r="T42" s="6">
        <f t="shared" ref="T42:T48" si="19">SUM(Q42:S42)</f>
        <v>44545.5</v>
      </c>
      <c r="U42" s="6">
        <v>179297</v>
      </c>
    </row>
    <row r="43" spans="1:21" x14ac:dyDescent="0.25">
      <c r="D43" s="5" t="s">
        <v>40</v>
      </c>
      <c r="E43" s="6">
        <v>0</v>
      </c>
      <c r="F43" s="6">
        <v>0</v>
      </c>
      <c r="G43" s="6">
        <v>125000</v>
      </c>
      <c r="H43" s="6">
        <f t="shared" si="4"/>
        <v>125000</v>
      </c>
      <c r="I43" s="6">
        <v>0</v>
      </c>
      <c r="J43" s="6">
        <v>125000</v>
      </c>
      <c r="K43" s="6">
        <v>0</v>
      </c>
      <c r="L43" s="6">
        <f t="shared" si="17"/>
        <v>125000</v>
      </c>
      <c r="M43" s="6">
        <v>0</v>
      </c>
      <c r="N43" s="6">
        <v>0</v>
      </c>
      <c r="O43" s="6">
        <v>5000</v>
      </c>
      <c r="P43" s="6">
        <f t="shared" si="18"/>
        <v>5000</v>
      </c>
      <c r="Q43" s="6">
        <v>0</v>
      </c>
      <c r="R43" s="6">
        <v>0</v>
      </c>
      <c r="S43" s="6">
        <v>0</v>
      </c>
      <c r="T43" s="6">
        <f t="shared" si="19"/>
        <v>0</v>
      </c>
      <c r="U43" s="6">
        <v>255000</v>
      </c>
    </row>
    <row r="44" spans="1:21" x14ac:dyDescent="0.25">
      <c r="D44" s="5" t="s">
        <v>41</v>
      </c>
      <c r="E44" s="6">
        <v>3713.6392079207899</v>
      </c>
      <c r="F44" s="6">
        <v>3622.56</v>
      </c>
      <c r="G44" s="6">
        <v>42087.7401615247</v>
      </c>
      <c r="H44" s="6">
        <f t="shared" si="4"/>
        <v>49423.939369445492</v>
      </c>
      <c r="I44" s="6">
        <v>27239.900217080201</v>
      </c>
      <c r="J44" s="6">
        <v>11617.4002170802</v>
      </c>
      <c r="K44" s="6">
        <v>47124.446717080202</v>
      </c>
      <c r="L44" s="6">
        <f t="shared" si="17"/>
        <v>85981.747151240605</v>
      </c>
      <c r="M44" s="6">
        <v>5054.8157170802097</v>
      </c>
      <c r="N44" s="6">
        <v>5224.8157170802097</v>
      </c>
      <c r="O44" s="6">
        <v>44251.645420050503</v>
      </c>
      <c r="P44" s="6">
        <f t="shared" si="18"/>
        <v>54531.276854210926</v>
      </c>
      <c r="Q44" s="6">
        <v>30738.665717080199</v>
      </c>
      <c r="R44" s="6">
        <v>4901.1742633583099</v>
      </c>
      <c r="S44" s="6">
        <v>49253.196644664502</v>
      </c>
      <c r="T44" s="6">
        <f t="shared" si="19"/>
        <v>84893.036625103006</v>
      </c>
      <c r="U44" s="6">
        <v>274830</v>
      </c>
    </row>
    <row r="45" spans="1:21" x14ac:dyDescent="0.25">
      <c r="D45" s="5" t="s">
        <v>42</v>
      </c>
      <c r="E45" s="6">
        <v>86250</v>
      </c>
      <c r="F45" s="6">
        <v>86250</v>
      </c>
      <c r="G45" s="6">
        <v>86250</v>
      </c>
      <c r="H45" s="6">
        <f t="shared" si="4"/>
        <v>258750</v>
      </c>
      <c r="I45" s="6">
        <v>86250</v>
      </c>
      <c r="J45" s="6">
        <v>86250</v>
      </c>
      <c r="K45" s="6">
        <v>86250</v>
      </c>
      <c r="L45" s="6">
        <f t="shared" si="17"/>
        <v>258750</v>
      </c>
      <c r="M45" s="6">
        <v>86250</v>
      </c>
      <c r="N45" s="6">
        <v>86250</v>
      </c>
      <c r="O45" s="6">
        <v>86250</v>
      </c>
      <c r="P45" s="6">
        <f t="shared" si="18"/>
        <v>258750</v>
      </c>
      <c r="Q45" s="6">
        <v>86250</v>
      </c>
      <c r="R45" s="6">
        <v>86250</v>
      </c>
      <c r="S45" s="6">
        <v>86250</v>
      </c>
      <c r="T45" s="6">
        <f t="shared" si="19"/>
        <v>258750</v>
      </c>
      <c r="U45" s="6">
        <v>1035000</v>
      </c>
    </row>
    <row r="46" spans="1:21" x14ac:dyDescent="0.25">
      <c r="C46" s="1" t="s">
        <v>43</v>
      </c>
      <c r="D46" s="2"/>
      <c r="E46" s="6">
        <v>104812.13920792101</v>
      </c>
      <c r="F46" s="6">
        <v>104721.06</v>
      </c>
      <c r="G46" s="6">
        <v>268186.24016152503</v>
      </c>
      <c r="H46" s="6">
        <f t="shared" si="4"/>
        <v>477719.43936944602</v>
      </c>
      <c r="I46" s="6">
        <v>128338.40021707999</v>
      </c>
      <c r="J46" s="6">
        <v>237715.90021707999</v>
      </c>
      <c r="K46" s="6">
        <v>149337.94671707999</v>
      </c>
      <c r="L46" s="6">
        <f t="shared" si="17"/>
        <v>515392.24715124001</v>
      </c>
      <c r="M46" s="6">
        <v>106153.31571708</v>
      </c>
      <c r="N46" s="6">
        <v>106323.31571708</v>
      </c>
      <c r="O46" s="6">
        <v>150350.14542004999</v>
      </c>
      <c r="P46" s="6">
        <f t="shared" si="18"/>
        <v>362826.77685420995</v>
      </c>
      <c r="Q46" s="6">
        <v>131837.16571708</v>
      </c>
      <c r="R46" s="6">
        <v>105999.674263358</v>
      </c>
      <c r="S46" s="6">
        <v>150351.69664466401</v>
      </c>
      <c r="T46" s="6">
        <f t="shared" si="19"/>
        <v>388188.53662510205</v>
      </c>
      <c r="U46" s="6">
        <v>1744127</v>
      </c>
    </row>
    <row r="47" spans="1:21" x14ac:dyDescent="0.25">
      <c r="B47" s="1" t="s">
        <v>62</v>
      </c>
      <c r="C47" s="2"/>
      <c r="D47" s="2"/>
      <c r="E47" s="6">
        <v>1757376.7129301799</v>
      </c>
      <c r="F47" s="6">
        <v>1767355.4815517</v>
      </c>
      <c r="G47" s="6">
        <v>2316808.8471796899</v>
      </c>
      <c r="H47" s="6">
        <f t="shared" si="4"/>
        <v>5841541.0416615698</v>
      </c>
      <c r="I47" s="6">
        <v>2011591.3356472501</v>
      </c>
      <c r="J47" s="6">
        <v>2156228.8647368499</v>
      </c>
      <c r="K47" s="6">
        <v>2654109.76612774</v>
      </c>
      <c r="L47" s="6">
        <f t="shared" si="17"/>
        <v>6821929.96651184</v>
      </c>
      <c r="M47" s="6">
        <v>1978957.4276368499</v>
      </c>
      <c r="N47" s="6">
        <v>2017220.4443435201</v>
      </c>
      <c r="O47" s="6">
        <v>2068616.5983647699</v>
      </c>
      <c r="P47" s="6">
        <f t="shared" si="18"/>
        <v>6064794.4703451395</v>
      </c>
      <c r="Q47" s="6">
        <v>2027359.9218635201</v>
      </c>
      <c r="R47" s="6">
        <v>1968770.54017144</v>
      </c>
      <c r="S47" s="6">
        <v>2168876.6349398</v>
      </c>
      <c r="T47" s="6">
        <f t="shared" si="19"/>
        <v>6165007.0969747603</v>
      </c>
      <c r="U47" s="6">
        <v>24893272.575493298</v>
      </c>
    </row>
    <row r="48" spans="1:21" x14ac:dyDescent="0.25">
      <c r="A48" s="1" t="s">
        <v>44</v>
      </c>
      <c r="B48" s="2"/>
      <c r="C48" s="2"/>
      <c r="D48" s="2"/>
      <c r="E48" s="6">
        <v>212734.120403151</v>
      </c>
      <c r="F48" s="6">
        <v>217160.35178163199</v>
      </c>
      <c r="G48" s="6">
        <v>-265498.01384636102</v>
      </c>
      <c r="H48" s="6">
        <f t="shared" si="4"/>
        <v>164396.45833842194</v>
      </c>
      <c r="I48" s="6">
        <v>9719.4976860842107</v>
      </c>
      <c r="J48" s="6">
        <v>-122888.031403516</v>
      </c>
      <c r="K48" s="6">
        <v>-597788.93279441004</v>
      </c>
      <c r="L48" s="6">
        <f t="shared" si="17"/>
        <v>-710957.46651184186</v>
      </c>
      <c r="M48" s="6">
        <v>53688.405696483002</v>
      </c>
      <c r="N48" s="6">
        <v>28070.3889898171</v>
      </c>
      <c r="O48" s="6">
        <v>-36325.7650314364</v>
      </c>
      <c r="P48" s="6">
        <f t="shared" si="18"/>
        <v>45433.029654863698</v>
      </c>
      <c r="Q48" s="6">
        <v>87430.911469817205</v>
      </c>
      <c r="R48" s="6">
        <v>51020.293161889596</v>
      </c>
      <c r="S48" s="6">
        <v>-112395.801606469</v>
      </c>
      <c r="T48" s="6">
        <f t="shared" si="19"/>
        <v>26055.403025237814</v>
      </c>
      <c r="U48" s="6">
        <v>-475072.57549331803</v>
      </c>
    </row>
  </sheetData>
  <mergeCells count="22">
    <mergeCell ref="C46:D46"/>
    <mergeCell ref="B47:D47"/>
    <mergeCell ref="A48:D48"/>
    <mergeCell ref="C27:D27"/>
    <mergeCell ref="C31:D31"/>
    <mergeCell ref="C32:D32"/>
    <mergeCell ref="C40:D40"/>
    <mergeCell ref="C41:D41"/>
    <mergeCell ref="B10:D10"/>
    <mergeCell ref="C11:D11"/>
    <mergeCell ref="C16:D16"/>
    <mergeCell ref="C17:D17"/>
    <mergeCell ref="C26:D26"/>
    <mergeCell ref="C5:D5"/>
    <mergeCell ref="C6:D6"/>
    <mergeCell ref="C7:D7"/>
    <mergeCell ref="C8:D8"/>
    <mergeCell ref="B9:D9"/>
    <mergeCell ref="A1:D1"/>
    <mergeCell ref="B2:D2"/>
    <mergeCell ref="C3:D3"/>
    <mergeCell ref="C4:D4"/>
  </mergeCell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Gerardo Luna</cp:lastModifiedBy>
  <dcterms:created xsi:type="dcterms:W3CDTF">2016-05-26T14:49:22Z</dcterms:created>
  <dcterms:modified xsi:type="dcterms:W3CDTF">2016-05-26T14:57:36Z</dcterms:modified>
</cp:coreProperties>
</file>