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hafi McDowell\Documents\Documents - From Drive\HOPE Budgets\"/>
    </mc:Choice>
  </mc:AlternateContent>
  <bookViews>
    <workbookView xWindow="0" yWindow="0" windowWidth="23040" windowHeight="8664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E46" i="1"/>
  <c r="C46" i="1"/>
  <c r="G27" i="1"/>
  <c r="E27" i="1"/>
  <c r="C27" i="1"/>
  <c r="C44" i="1"/>
  <c r="E44" i="1"/>
  <c r="G44" i="1"/>
  <c r="G20" i="1"/>
  <c r="G29" i="1"/>
  <c r="E20" i="1"/>
  <c r="E29" i="1"/>
  <c r="C20" i="1"/>
  <c r="C29" i="1"/>
</calcChain>
</file>

<file path=xl/sharedStrings.xml><?xml version="1.0" encoding="utf-8"?>
<sst xmlns="http://schemas.openxmlformats.org/spreadsheetml/2006/main" count="41" uniqueCount="37">
  <si>
    <t>HOPE</t>
  </si>
  <si>
    <t>HOPE LAMOND</t>
  </si>
  <si>
    <t>HOPE TOLSON</t>
  </si>
  <si>
    <t>FY 2017</t>
  </si>
  <si>
    <t xml:space="preserve">Budget </t>
  </si>
  <si>
    <t>Enrollment</t>
  </si>
  <si>
    <t>REVENUES</t>
  </si>
  <si>
    <t xml:space="preserve">   Federal / State / Local Revenue: </t>
  </si>
  <si>
    <t xml:space="preserve">  401-3000-D-00-00-00 Per pupil charter payments</t>
  </si>
  <si>
    <t xml:space="preserve">  401-3040-0-00-00-00 Per pupil facility allowance</t>
  </si>
  <si>
    <t xml:space="preserve">  401-3050-0-00-SP-00 Per pupil allocat-SPED add-ons</t>
  </si>
  <si>
    <t xml:space="preserve">  401-3065-D-00-00-00 Per pupil Summer Allotment - District</t>
  </si>
  <si>
    <t xml:space="preserve">  402-3100-F-01-FE-00 Title Funds-Revenue</t>
  </si>
  <si>
    <t xml:space="preserve">  402-3100-F-01-ID-00 IDEA-Revenue</t>
  </si>
  <si>
    <t xml:space="preserve">  402-3102-F-01-ID-00 Federal Entitlements IDEA 619</t>
  </si>
  <si>
    <t xml:space="preserve">  402-3500-F-01-FS-00 Food Service Revenues-USDA</t>
  </si>
  <si>
    <t xml:space="preserve">   Total    Federal / State / Local Revenue</t>
  </si>
  <si>
    <t xml:space="preserve">   Supplemental Revenue: </t>
  </si>
  <si>
    <t xml:space="preserve">  403-3501-P-01-FS-00 Food Service Revenue-Parents</t>
  </si>
  <si>
    <t xml:space="preserve">  403-3910-0-00-TS-00 Facility Rental Revenues</t>
  </si>
  <si>
    <t xml:space="preserve">  403-3925-0-00-FR-00 Fundraising - net</t>
  </si>
  <si>
    <t xml:space="preserve">  403-4400-P-01-00-00 Field Trip Revenue</t>
  </si>
  <si>
    <t xml:space="preserve">   Total    Supplemental Revenue</t>
  </si>
  <si>
    <t xml:space="preserve">        Total Revenues</t>
  </si>
  <si>
    <t>EXPENSES</t>
  </si>
  <si>
    <t xml:space="preserve">   Total    Salaries and Benefits</t>
  </si>
  <si>
    <t xml:space="preserve">   Total    Facility Expenses (Rent)</t>
  </si>
  <si>
    <t xml:space="preserve">   Total    Direct Educational</t>
  </si>
  <si>
    <t xml:space="preserve">   Total    Facility Operating</t>
  </si>
  <si>
    <t xml:space="preserve">   Total    Faculty Development</t>
  </si>
  <si>
    <t xml:space="preserve">   Total    Imagine Indirect Costs</t>
  </si>
  <si>
    <t xml:space="preserve">   Total    Marketing and Enrollment</t>
  </si>
  <si>
    <t xml:space="preserve">   Total    Start-Up</t>
  </si>
  <si>
    <t xml:space="preserve">   Total    School Services</t>
  </si>
  <si>
    <t xml:space="preserve">        Total Expenses</t>
  </si>
  <si>
    <t>NET INCOME/(LOSS)</t>
  </si>
  <si>
    <t xml:space="preserve">   Total    General and Administrative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</si>
</sst>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#,###,##0.00;\(#,###,##0.00\)"/>
    <numFmt numFmtId="166" formatCode="_(* #,##0.00_);_(* \(\ #,##0.00\ \);_(* &quot;-&quot;??_);_(\ @_ 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/>
    <xf numFmtId="166" fontId="3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4" fillId="0" borderId="0" xfId="0" applyFont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0" xfId="0" applyFont="1" applyAlignment="1"/>
    <xf numFmtId="0" fontId="4" fillId="0" borderId="0" xfId="0" applyFont="1" applyAlignment="1"/>
    <xf numFmtId="49" fontId="5" fillId="0" borderId="3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4" fillId="0" borderId="0" xfId="0" applyFont="1"/>
    <xf numFmtId="164" fontId="4" fillId="0" borderId="0" xfId="1" applyNumberFormat="1" applyFont="1"/>
    <xf numFmtId="164" fontId="4" fillId="0" borderId="0" xfId="1" applyNumberFormat="1" applyFont="1" applyBorder="1"/>
    <xf numFmtId="0" fontId="5" fillId="0" borderId="0" xfId="0" applyFont="1"/>
    <xf numFmtId="164" fontId="5" fillId="0" borderId="1" xfId="1" applyNumberFormat="1" applyFont="1" applyBorder="1"/>
    <xf numFmtId="164" fontId="5" fillId="0" borderId="0" xfId="1" applyNumberFormat="1" applyFont="1" applyBorder="1"/>
    <xf numFmtId="164" fontId="5" fillId="0" borderId="1" xfId="1" applyNumberFormat="1" applyFont="1" applyFill="1" applyBorder="1"/>
    <xf numFmtId="164" fontId="5" fillId="0" borderId="0" xfId="1" applyNumberFormat="1" applyFont="1" applyFill="1" applyBorder="1"/>
  </cellXfs>
  <cellStyles count="6">
    <cellStyle name="Comma" xfId="1" builtinId="3"/>
    <cellStyle name="Comma 13" xfId="4"/>
    <cellStyle name="FRxAmtStyle" xfId="3"/>
    <cellStyle name="Normal" xfId="0" builtinId="0"/>
    <cellStyle name="Normal 16" xfId="2"/>
    <cellStyle name="Normal 2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7"/>
  <sheetViews>
    <sheetView tabSelected="1" zoomScaleNormal="100" workbookViewId="0">
      <selection activeCell="J17" sqref="J17"/>
    </sheetView>
  </sheetViews>
  <sheetFormatPr defaultRowHeight="15" x14ac:dyDescent="0.25"/>
  <cols>
    <col min="1" max="1" width="61" style="8" bestFit="1" customWidth="1"/>
    <col min="2" max="2" width="1.5546875" style="8" customWidth="1"/>
    <col min="3" max="3" width="14.6640625" style="9" bestFit="1" customWidth="1"/>
    <col min="4" max="4" width="1.33203125" style="10" customWidth="1"/>
    <col min="5" max="5" width="16.88671875" style="9" bestFit="1" customWidth="1"/>
    <col min="6" max="6" width="1.33203125" style="10" customWidth="1"/>
    <col min="7" max="7" width="15.88671875" style="9" bestFit="1" customWidth="1"/>
    <col min="8" max="8" width="1.33203125" style="8" customWidth="1"/>
    <col min="9" max="16384" width="8.88671875" style="8"/>
  </cols>
  <sheetData>
    <row r="4" spans="1:7" s="1" customFormat="1" ht="15.6" x14ac:dyDescent="0.3">
      <c r="C4" s="2" t="s">
        <v>0</v>
      </c>
      <c r="D4" s="3"/>
      <c r="E4" s="2" t="s">
        <v>1</v>
      </c>
      <c r="F4" s="3"/>
      <c r="G4" s="2" t="s">
        <v>2</v>
      </c>
    </row>
    <row r="5" spans="1:7" s="1" customFormat="1" ht="15.6" x14ac:dyDescent="0.3">
      <c r="C5" s="3" t="s">
        <v>3</v>
      </c>
      <c r="D5" s="3"/>
      <c r="E5" s="3" t="s">
        <v>3</v>
      </c>
      <c r="F5" s="3"/>
      <c r="G5" s="3" t="s">
        <v>3</v>
      </c>
    </row>
    <row r="6" spans="1:7" s="1" customFormat="1" ht="15.6" x14ac:dyDescent="0.3">
      <c r="C6" s="3" t="s">
        <v>4</v>
      </c>
      <c r="D6" s="3"/>
      <c r="E6" s="3" t="s">
        <v>4</v>
      </c>
      <c r="F6" s="3"/>
      <c r="G6" s="3" t="s">
        <v>4</v>
      </c>
    </row>
    <row r="7" spans="1:7" s="5" customFormat="1" ht="16.2" thickBot="1" x14ac:dyDescent="0.35">
      <c r="A7" s="4" t="s">
        <v>5</v>
      </c>
      <c r="C7" s="6">
        <v>800</v>
      </c>
      <c r="D7" s="7"/>
      <c r="E7" s="6">
        <v>310</v>
      </c>
      <c r="F7" s="7"/>
      <c r="G7" s="6">
        <v>490</v>
      </c>
    </row>
    <row r="8" spans="1:7" s="8" customFormat="1" ht="15.6" thickTop="1" x14ac:dyDescent="0.25">
      <c r="C8" s="9"/>
      <c r="D8" s="10"/>
      <c r="E8" s="9"/>
      <c r="F8" s="10"/>
      <c r="G8" s="9"/>
    </row>
    <row r="9" spans="1:7" s="8" customFormat="1" ht="15.6" x14ac:dyDescent="0.3">
      <c r="A9" s="11" t="s">
        <v>6</v>
      </c>
      <c r="C9" s="9"/>
      <c r="D9" s="10"/>
      <c r="E9" s="9"/>
      <c r="F9" s="10"/>
      <c r="G9" s="9"/>
    </row>
    <row r="11" spans="1:7" s="8" customFormat="1" ht="15.6" x14ac:dyDescent="0.3">
      <c r="A11" s="11" t="s">
        <v>7</v>
      </c>
      <c r="C11" s="9"/>
      <c r="D11" s="10"/>
      <c r="E11" s="9"/>
      <c r="F11" s="10"/>
      <c r="G11" s="9"/>
    </row>
    <row r="12" spans="1:7" s="8" customFormat="1" x14ac:dyDescent="0.25">
      <c r="A12" s="8" t="s">
        <v>8</v>
      </c>
      <c r="C12" s="9">
        <v>8825625</v>
      </c>
      <c r="D12" s="10"/>
      <c r="E12" s="9">
        <v>3529089</v>
      </c>
      <c r="F12" s="10"/>
      <c r="G12" s="9">
        <v>5296536</v>
      </c>
    </row>
    <row r="13" spans="1:7" s="8" customFormat="1" x14ac:dyDescent="0.25">
      <c r="A13" s="8" t="s">
        <v>9</v>
      </c>
      <c r="C13" s="9">
        <v>2457600</v>
      </c>
      <c r="D13" s="10"/>
      <c r="E13" s="9">
        <v>952320</v>
      </c>
      <c r="F13" s="10"/>
      <c r="G13" s="9">
        <v>1505280</v>
      </c>
    </row>
    <row r="14" spans="1:7" s="8" customFormat="1" x14ac:dyDescent="0.25">
      <c r="A14" s="8" t="s">
        <v>10</v>
      </c>
      <c r="C14" s="9">
        <v>2315280.6859999998</v>
      </c>
      <c r="D14" s="10"/>
      <c r="E14" s="9">
        <v>885719.04200000002</v>
      </c>
      <c r="F14" s="10"/>
      <c r="G14" s="9">
        <v>1429561.6439999999</v>
      </c>
    </row>
    <row r="15" spans="1:7" s="8" customFormat="1" x14ac:dyDescent="0.25">
      <c r="A15" s="8" t="s">
        <v>11</v>
      </c>
      <c r="C15" s="9">
        <v>871178</v>
      </c>
      <c r="D15" s="10"/>
      <c r="E15" s="9">
        <v>326480</v>
      </c>
      <c r="F15" s="10"/>
      <c r="G15" s="9">
        <v>544698</v>
      </c>
    </row>
    <row r="16" spans="1:7" s="8" customFormat="1" x14ac:dyDescent="0.25">
      <c r="A16" s="8" t="s">
        <v>12</v>
      </c>
      <c r="C16" s="9">
        <v>393473</v>
      </c>
      <c r="D16" s="10"/>
      <c r="E16" s="9">
        <v>134162</v>
      </c>
      <c r="F16" s="10"/>
      <c r="G16" s="9">
        <v>259311</v>
      </c>
    </row>
    <row r="17" spans="1:7" s="8" customFormat="1" x14ac:dyDescent="0.25">
      <c r="A17" s="8" t="s">
        <v>13</v>
      </c>
      <c r="C17" s="9">
        <v>97902</v>
      </c>
      <c r="D17" s="10"/>
      <c r="E17" s="9">
        <v>28265</v>
      </c>
      <c r="F17" s="10"/>
      <c r="G17" s="9">
        <v>69637</v>
      </c>
    </row>
    <row r="18" spans="1:7" s="8" customFormat="1" x14ac:dyDescent="0.25">
      <c r="A18" s="8" t="s">
        <v>14</v>
      </c>
      <c r="C18" s="9">
        <v>741</v>
      </c>
      <c r="D18" s="10"/>
      <c r="E18" s="9">
        <v>214</v>
      </c>
      <c r="F18" s="10"/>
      <c r="G18" s="9">
        <v>527</v>
      </c>
    </row>
    <row r="19" spans="1:7" s="8" customFormat="1" x14ac:dyDescent="0.25">
      <c r="A19" s="8" t="s">
        <v>15</v>
      </c>
      <c r="C19" s="9">
        <v>357452.4</v>
      </c>
      <c r="D19" s="10"/>
      <c r="E19" s="9">
        <v>132200</v>
      </c>
      <c r="F19" s="10"/>
      <c r="G19" s="9">
        <v>225252.4</v>
      </c>
    </row>
    <row r="20" spans="1:7" s="8" customFormat="1" ht="16.2" thickBot="1" x14ac:dyDescent="0.35">
      <c r="A20" s="11" t="s">
        <v>16</v>
      </c>
      <c r="C20" s="12">
        <f>SUM(C12:C19)</f>
        <v>15319252.086000001</v>
      </c>
      <c r="D20" s="13"/>
      <c r="E20" s="12">
        <f>SUM(E12:E19)</f>
        <v>5988449.0420000004</v>
      </c>
      <c r="F20" s="13"/>
      <c r="G20" s="12">
        <f>SUM(G12:G19)</f>
        <v>9330803.0439999998</v>
      </c>
    </row>
    <row r="21" spans="1:7" s="8" customFormat="1" ht="15.6" thickTop="1" x14ac:dyDescent="0.25">
      <c r="C21" s="9"/>
      <c r="D21" s="10"/>
      <c r="E21" s="9"/>
      <c r="F21" s="10"/>
      <c r="G21" s="9"/>
    </row>
    <row r="22" spans="1:7" s="8" customFormat="1" ht="15.6" x14ac:dyDescent="0.3">
      <c r="A22" s="11" t="s">
        <v>17</v>
      </c>
      <c r="C22" s="9"/>
      <c r="D22" s="10"/>
      <c r="E22" s="9"/>
      <c r="F22" s="10"/>
      <c r="G22" s="9"/>
    </row>
    <row r="23" spans="1:7" s="8" customFormat="1" x14ac:dyDescent="0.25">
      <c r="A23" s="8" t="s">
        <v>18</v>
      </c>
      <c r="C23" s="9">
        <v>7050</v>
      </c>
      <c r="D23" s="10"/>
      <c r="E23" s="9">
        <v>3525</v>
      </c>
      <c r="F23" s="10"/>
      <c r="G23" s="9">
        <v>3525</v>
      </c>
    </row>
    <row r="24" spans="1:7" s="8" customFormat="1" x14ac:dyDescent="0.25">
      <c r="A24" s="8" t="s">
        <v>19</v>
      </c>
      <c r="C24" s="9">
        <v>27000</v>
      </c>
      <c r="D24" s="10"/>
      <c r="E24" s="9">
        <v>27000</v>
      </c>
      <c r="F24" s="10"/>
      <c r="G24" s="9">
        <v>0</v>
      </c>
    </row>
    <row r="25" spans="1:7" s="8" customFormat="1" x14ac:dyDescent="0.25">
      <c r="A25" s="8" t="s">
        <v>20</v>
      </c>
      <c r="C25" s="9">
        <v>23000</v>
      </c>
      <c r="D25" s="10"/>
      <c r="E25" s="9">
        <v>13000</v>
      </c>
      <c r="F25" s="10"/>
      <c r="G25" s="9">
        <v>10000</v>
      </c>
    </row>
    <row r="26" spans="1:7" s="8" customFormat="1" x14ac:dyDescent="0.25">
      <c r="A26" s="8" t="s">
        <v>21</v>
      </c>
      <c r="C26" s="9">
        <v>27000</v>
      </c>
      <c r="D26" s="10"/>
      <c r="E26" s="9">
        <v>12000</v>
      </c>
      <c r="F26" s="10"/>
      <c r="G26" s="9">
        <v>15000</v>
      </c>
    </row>
    <row r="27" spans="1:7" s="8" customFormat="1" ht="16.2" thickBot="1" x14ac:dyDescent="0.35">
      <c r="A27" s="11" t="s">
        <v>22</v>
      </c>
      <c r="C27" s="12">
        <f>SUM(C23:C26)</f>
        <v>84050</v>
      </c>
      <c r="D27" s="10"/>
      <c r="E27" s="12">
        <f>SUM(E23:E26)</f>
        <v>55525</v>
      </c>
      <c r="F27" s="10"/>
      <c r="G27" s="12">
        <f>SUM(G23:G26)</f>
        <v>28525</v>
      </c>
    </row>
    <row r="28" spans="1:7" s="8" customFormat="1" ht="15.6" thickTop="1" x14ac:dyDescent="0.25">
      <c r="C28" s="9"/>
      <c r="D28" s="10"/>
      <c r="E28" s="9"/>
      <c r="F28" s="10"/>
      <c r="G28" s="9"/>
    </row>
    <row r="29" spans="1:7" s="8" customFormat="1" ht="16.2" thickBot="1" x14ac:dyDescent="0.35">
      <c r="A29" s="11" t="s">
        <v>23</v>
      </c>
      <c r="C29" s="14">
        <f>C20+C27</f>
        <v>15403302.086000001</v>
      </c>
      <c r="D29" s="15"/>
      <c r="E29" s="14">
        <f>E20+E27</f>
        <v>6043974.0420000004</v>
      </c>
      <c r="F29" s="15"/>
      <c r="G29" s="14">
        <f>G20+G27</f>
        <v>9359328.0439999998</v>
      </c>
    </row>
    <row r="30" spans="1:7" s="8" customFormat="1" ht="15.6" thickTop="1" x14ac:dyDescent="0.25">
      <c r="C30" s="9"/>
      <c r="D30" s="10"/>
      <c r="E30" s="9"/>
      <c r="F30" s="10"/>
      <c r="G30" s="9"/>
    </row>
    <row r="31" spans="1:7" s="8" customFormat="1" ht="15.6" x14ac:dyDescent="0.3">
      <c r="A31" s="11" t="s">
        <v>24</v>
      </c>
      <c r="C31" s="9"/>
      <c r="D31" s="10"/>
      <c r="E31" s="9"/>
      <c r="F31" s="10"/>
      <c r="G31" s="9"/>
    </row>
    <row r="33" spans="1:7" s="8" customFormat="1" ht="15.6" x14ac:dyDescent="0.3">
      <c r="A33" s="11" t="s">
        <v>25</v>
      </c>
      <c r="C33" s="13">
        <v>8028172.9302200004</v>
      </c>
      <c r="D33" s="13"/>
      <c r="E33" s="13">
        <v>2863566</v>
      </c>
      <c r="F33" s="13"/>
      <c r="G33" s="13">
        <v>5164606.9302200004</v>
      </c>
    </row>
    <row r="34" spans="1:7" s="8" customFormat="1" ht="15.6" x14ac:dyDescent="0.3">
      <c r="A34" s="11" t="s">
        <v>26</v>
      </c>
      <c r="C34" s="13">
        <v>2905118.6711599999</v>
      </c>
      <c r="D34" s="13"/>
      <c r="E34" s="13">
        <v>1570394</v>
      </c>
      <c r="F34" s="13"/>
      <c r="G34" s="13">
        <v>1334724.6711599999</v>
      </c>
    </row>
    <row r="35" spans="1:7" s="8" customFormat="1" ht="15.6" x14ac:dyDescent="0.3">
      <c r="A35" s="11" t="s">
        <v>27</v>
      </c>
      <c r="C35" s="13">
        <v>388172</v>
      </c>
      <c r="D35" s="13"/>
      <c r="E35" s="13">
        <v>90588</v>
      </c>
      <c r="F35" s="13"/>
      <c r="G35" s="13">
        <v>297584</v>
      </c>
    </row>
    <row r="36" spans="1:7" s="8" customFormat="1" ht="15.6" x14ac:dyDescent="0.3">
      <c r="A36" s="11" t="s">
        <v>28</v>
      </c>
      <c r="C36" s="13">
        <v>445289.72</v>
      </c>
      <c r="D36" s="13"/>
      <c r="E36" s="13">
        <v>180000</v>
      </c>
      <c r="F36" s="13"/>
      <c r="G36" s="13">
        <v>265289.71999999997</v>
      </c>
    </row>
    <row r="37" spans="1:7" s="8" customFormat="1" ht="15.6" x14ac:dyDescent="0.3">
      <c r="A37" s="11" t="s">
        <v>29</v>
      </c>
      <c r="C37" s="13">
        <v>158000</v>
      </c>
      <c r="D37" s="13"/>
      <c r="E37" s="13">
        <v>25500</v>
      </c>
      <c r="F37" s="13"/>
      <c r="G37" s="13">
        <v>132500</v>
      </c>
    </row>
    <row r="38" spans="1:7" s="8" customFormat="1" ht="15.6" x14ac:dyDescent="0.3">
      <c r="A38" s="11" t="s">
        <v>30</v>
      </c>
      <c r="C38" s="13">
        <v>1840596.2503200001</v>
      </c>
      <c r="D38" s="13"/>
      <c r="E38" s="13">
        <v>720476.88503999996</v>
      </c>
      <c r="F38" s="13"/>
      <c r="G38" s="13">
        <v>1120119.36528</v>
      </c>
    </row>
    <row r="39" spans="1:7" s="8" customFormat="1" ht="15.6" x14ac:dyDescent="0.3">
      <c r="A39" s="11" t="s">
        <v>31</v>
      </c>
      <c r="C39" s="13">
        <v>44200</v>
      </c>
      <c r="D39" s="13"/>
      <c r="E39" s="13">
        <v>10850</v>
      </c>
      <c r="F39" s="13"/>
      <c r="G39" s="13">
        <v>33350</v>
      </c>
    </row>
    <row r="40" spans="1:7" s="8" customFormat="1" ht="15.6" x14ac:dyDescent="0.3">
      <c r="A40" s="11" t="s">
        <v>36</v>
      </c>
      <c r="C40" s="13">
        <v>550650.55643999996</v>
      </c>
      <c r="D40" s="13"/>
      <c r="E40" s="13">
        <v>240550</v>
      </c>
      <c r="F40" s="13"/>
      <c r="G40" s="13">
        <v>310100.55644000001</v>
      </c>
    </row>
    <row r="41" spans="1:7" s="8" customFormat="1" ht="15.6" x14ac:dyDescent="0.3">
      <c r="A41" s="11" t="s">
        <v>32</v>
      </c>
      <c r="C41" s="13">
        <v>60000</v>
      </c>
      <c r="D41" s="13"/>
      <c r="E41" s="13">
        <v>30000</v>
      </c>
      <c r="F41" s="13"/>
      <c r="G41" s="13">
        <v>30000</v>
      </c>
    </row>
    <row r="42" spans="1:7" s="8" customFormat="1" ht="15.6" x14ac:dyDescent="0.3">
      <c r="A42" s="11" t="s">
        <v>33</v>
      </c>
      <c r="C42" s="13">
        <v>786058.25</v>
      </c>
      <c r="D42" s="13"/>
      <c r="E42" s="13">
        <v>262149</v>
      </c>
      <c r="F42" s="13"/>
      <c r="G42" s="13">
        <v>523909.25</v>
      </c>
    </row>
    <row r="44" spans="1:7" s="11" customFormat="1" ht="16.2" thickBot="1" x14ac:dyDescent="0.35">
      <c r="A44" s="11" t="s">
        <v>34</v>
      </c>
      <c r="C44" s="12">
        <f>SUM(C33:C43)</f>
        <v>15206258.378140001</v>
      </c>
      <c r="D44" s="13"/>
      <c r="E44" s="12">
        <f>SUM(E33:E43)</f>
        <v>5994073.8850400001</v>
      </c>
      <c r="F44" s="13"/>
      <c r="G44" s="12">
        <f>SUM(G33:G43)</f>
        <v>9212184.4930999987</v>
      </c>
    </row>
    <row r="45" spans="1:7" s="8" customFormat="1" ht="15.6" thickTop="1" x14ac:dyDescent="0.25">
      <c r="C45" s="9"/>
      <c r="D45" s="10"/>
      <c r="E45" s="9"/>
      <c r="F45" s="10"/>
      <c r="G45" s="9"/>
    </row>
    <row r="46" spans="1:7" s="8" customFormat="1" ht="16.2" thickBot="1" x14ac:dyDescent="0.35">
      <c r="A46" s="11" t="s">
        <v>35</v>
      </c>
      <c r="C46" s="12">
        <f>C29-C44</f>
        <v>197043.70786000043</v>
      </c>
      <c r="D46" s="13"/>
      <c r="E46" s="12">
        <f>E29-E44</f>
        <v>49900.156960000284</v>
      </c>
      <c r="F46" s="13"/>
      <c r="G46" s="12">
        <f>G29-G44</f>
        <v>147143.55090000108</v>
      </c>
    </row>
    <row r="47" spans="1:7" s="8" customFormat="1" ht="15.6" thickTop="1" x14ac:dyDescent="0.25">
      <c r="C47" s="9"/>
      <c r="D47" s="10"/>
      <c r="E47" s="9"/>
      <c r="F47" s="10"/>
      <c r="G47" s="9"/>
    </row>
  </sheetData>
  <pageMargins left="0.7" right="0.7" top="0.75" bottom="0.75" header="0.3" footer="0.3"/>
  <pageSetup scale="79" orientation="portrait" r:id="rId1"/>
  <headerFooter>
    <oddHeader>&amp;C&amp;"-,Bold"&amp;14HOPE COMMUNITY CHARTER SCHOOL
ANNUAL BUDGET
SY 2016-2017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Khafi McDowell</dc:creator>
  <cp:lastModifiedBy>Khafi McDowell</cp:lastModifiedBy>
  <cp:lastPrinted>2016-06-15T18:08:56Z</cp:lastPrinted>
  <dcterms:created xsi:type="dcterms:W3CDTF">2016-06-15T17:33:47Z</dcterms:created>
  <dcterms:modified xsi:type="dcterms:W3CDTF">2016-06-15T18:10:25Z</dcterms:modified>
</cp:coreProperties>
</file>