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155" windowHeight="8250"/>
  </bookViews>
  <sheets>
    <sheet name="Year 1 Budget" sheetId="1" r:id="rId1"/>
  </sheets>
  <externalReferences>
    <externalReference r:id="rId2"/>
    <externalReference r:id="rId3"/>
  </externalReferences>
  <definedNames>
    <definedName name="eRateDiscount">[2]Pop!$C$115:$H$115</definedName>
    <definedName name="ERateDiscountTable">[2]Pop!$C$126:$D$131</definedName>
    <definedName name="Infl">'[2]Exp-Per'!$C$8</definedName>
    <definedName name="Inflation">'[1]V. Other Expenses'!$G$181:$Q$181</definedName>
    <definedName name="_xlnm.Print_Area" localSheetId="0">'Year 1 Budget'!$A$1:$H$102</definedName>
    <definedName name="_xlnm.Print_Titles" localSheetId="0">'Year 1 Budget'!$20:$20</definedName>
  </definedNames>
  <calcPr calcId="145621"/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6" i="1"/>
  <c r="H13" i="1"/>
  <c r="H9" i="1"/>
  <c r="H14" i="1"/>
  <c r="H22" i="1"/>
  <c r="H26" i="1"/>
  <c r="H30" i="1"/>
  <c r="H27" i="1"/>
  <c r="H31" i="1"/>
  <c r="H56" i="1"/>
  <c r="H8" i="1"/>
  <c r="H23" i="1"/>
  <c r="H7" i="1"/>
  <c r="H24" i="1"/>
  <c r="H28" i="1"/>
  <c r="H32" i="1"/>
  <c r="H93" i="1"/>
  <c r="H29" i="1"/>
  <c r="H72" i="1"/>
  <c r="H25" i="1"/>
  <c r="H35" i="1"/>
  <c r="H92" i="1"/>
  <c r="H84" i="1"/>
  <c r="H91" i="1"/>
  <c r="H62" i="1"/>
  <c r="H74" i="1"/>
  <c r="H65" i="1"/>
  <c r="H64" i="1"/>
  <c r="H63" i="1"/>
  <c r="H33" i="1"/>
  <c r="H75" i="1"/>
  <c r="H70" i="1"/>
  <c r="H83" i="1"/>
  <c r="H90" i="1"/>
  <c r="H95" i="1"/>
  <c r="H44" i="1"/>
  <c r="H60" i="1"/>
  <c r="H42" i="1"/>
  <c r="H61" i="1"/>
  <c r="H45" i="1"/>
  <c r="H10" i="1"/>
  <c r="H41" i="1"/>
  <c r="H59" i="1"/>
  <c r="H71" i="1"/>
  <c r="H34" i="1"/>
  <c r="H43" i="1"/>
  <c r="H40" i="1"/>
  <c r="H67" i="1"/>
  <c r="H37" i="1"/>
  <c r="H11" i="1"/>
  <c r="H47" i="1"/>
  <c r="H73" i="1"/>
  <c r="H77" i="1"/>
  <c r="H79" i="1"/>
  <c r="H15" i="1"/>
  <c r="H16" i="1"/>
  <c r="H81" i="1" l="1"/>
  <c r="H86" i="1"/>
  <c r="H104" i="1" l="1"/>
</calcChain>
</file>

<file path=xl/comments1.xml><?xml version="1.0" encoding="utf-8"?>
<comments xmlns="http://schemas.openxmlformats.org/spreadsheetml/2006/main">
  <authors>
    <author>Dan Theisen</author>
  </authors>
  <commentList>
    <comment ref="A1" authorId="0">
      <text>
        <r>
          <rPr>
            <sz val="9"/>
            <color indexed="81"/>
            <rFont val="Tahoma"/>
            <family val="2"/>
          </rPr>
          <t>Copy tab and freeze values once budget passed.</t>
        </r>
      </text>
    </comment>
  </commentList>
</comments>
</file>

<file path=xl/sharedStrings.xml><?xml version="1.0" encoding="utf-8"?>
<sst xmlns="http://schemas.openxmlformats.org/spreadsheetml/2006/main" count="88" uniqueCount="86">
  <si>
    <t>REVENUE</t>
  </si>
  <si>
    <t>Percent of Total 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</si>
  <si>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</si>
  <si>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</si>
  <si>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</si>
  <si>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</si>
  <si>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</si>
  <si>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Total Public Funding</t>
  </si>
  <si>
    <t>Private Grants and Donations</t>
  </si>
  <si>
    <t>Activity Fees</t>
  </si>
  <si>
    <t>Other Income</t>
  </si>
  <si>
    <t>Total Non-Public Funding</t>
  </si>
  <si>
    <t>TOTAL REVENUES</t>
  </si>
  <si>
    <t>ORDINARY EXPENSE</t>
  </si>
  <si>
    <t>Personnel Salaries and Benefits</t>
  </si>
  <si>
    <t>Principal/Executive</t>
  </si>
  <si>
    <t>Teachers</t>
  </si>
  <si>
    <t>Special Education</t>
  </si>
  <si>
    <t>Summer School</t>
  </si>
  <si>
    <t>Teacher Aides/Assistants</t>
  </si>
  <si>
    <t>Before/After Care</t>
  </si>
  <si>
    <t>Other Education Professionals</t>
  </si>
  <si>
    <t>Business/Operations</t>
  </si>
  <si>
    <t>Clerical</t>
  </si>
  <si>
    <t>Custodial</t>
  </si>
  <si>
    <t>Other Staff</t>
  </si>
  <si>
    <t>Employee Benefits &amp; Taxes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</si>
  <si>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</si>
  <si>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</si>
  <si>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</si>
  <si>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</si>
  <si>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</si>
  <si>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</si>
  <si>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</si>
  <si>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</si>
  <si>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</si>
  <si>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</si>
  <si>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</si>
  <si>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</si>
  <si>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</si>
  <si>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</si>
  <si>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</si>
  <si>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</si>
  <si>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</si>
  <si>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</si>
  <si>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</si>
  <si>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</si>
  <si>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</si>
  <si>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</si>
  <si>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</si>
  <si>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</si>
  <si>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</si>
  <si>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 Office Expense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</si>
  <si>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</si>
  <si>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</si>
  <si>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</si>
  <si>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</si>
  <si>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</si>
  <si>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</si>
  <si>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</si>
  <si>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</si>
  <si>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</si>
  <si>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</si>
  <si>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</si>
  <si>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</si>
  <si>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Interest Expense</t>
  </si>
  <si>
    <t>NET INCOME</t>
  </si>
  <si>
    <t>CAPITAL BUDGET</t>
  </si>
  <si>
    <t>Computers and Materials</t>
  </si>
  <si>
    <t>Classroom Furnishings and Supplies</t>
  </si>
  <si>
    <t>Office Furnishings and Equipment</t>
  </si>
  <si>
    <t>Renovation/Leasehold Improvements</t>
  </si>
  <si>
    <t>TOTAL CAPITAL BUDGET</t>
  </si>
  <si>
    <t>ASSUMPTIONS</t>
  </si>
  <si>
    <t>Student Enrollment</t>
  </si>
  <si>
    <t>Facility Size (square footage)</t>
  </si>
  <si>
    <t>Average Teacher Salary</t>
  </si>
  <si>
    <t>Average Class Size</t>
  </si>
  <si>
    <t>CASH BUDGET POSITION</t>
  </si>
  <si>
    <t>TARGET CASH POSITION</t>
  </si>
  <si>
    <t>TARGET SAVINGS NEEDED</t>
  </si>
  <si>
    <t>(negative number indicates surplus)</t>
  </si>
  <si>
    <t>2014-15</t>
  </si>
  <si>
    <t>As of May, 2014</t>
  </si>
  <si>
    <t>Richard Wright PCS</t>
  </si>
  <si>
    <t>2014-15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</si>
</sst>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.0"/>
    <numFmt numFmtId="167" formatCode="_(* #,##0.00_);_(* \(#,##0.00\);_(* &quot;-&quot;??_);_(* 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3" borderId="8" applyNumberFormat="0" applyFont="0" applyAlignment="0" applyProtection="0"/>
    <xf numFmtId="0" fontId="6" fillId="13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2" fillId="0" borderId="0" xfId="2"/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2" borderId="0" xfId="2" applyFont="1" applyFill="1"/>
    <xf numFmtId="0" fontId="2" fillId="2" borderId="0" xfId="2" applyFill="1"/>
    <xf numFmtId="0" fontId="5" fillId="2" borderId="1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5" fillId="0" borderId="0" xfId="2" applyFont="1" applyFill="1"/>
    <xf numFmtId="0" fontId="2" fillId="0" borderId="0" xfId="2" applyFill="1"/>
    <xf numFmtId="0" fontId="2" fillId="0" borderId="2" xfId="2" quotePrefix="1" applyFont="1" applyBorder="1" applyAlignment="1">
      <alignment horizontal="right"/>
    </xf>
    <xf numFmtId="0" fontId="2" fillId="0" borderId="2" xfId="2" applyBorder="1"/>
    <xf numFmtId="164" fontId="2" fillId="0" borderId="2" xfId="2" applyNumberFormat="1" applyBorder="1" applyAlignment="1">
      <alignment horizontal="center"/>
    </xf>
    <xf numFmtId="9" fontId="2" fillId="0" borderId="2" xfId="1" applyFont="1" applyFill="1" applyBorder="1" applyAlignment="1">
      <alignment horizontal="center"/>
    </xf>
    <xf numFmtId="0" fontId="2" fillId="0" borderId="3" xfId="2" quotePrefix="1" applyFont="1" applyBorder="1" applyAlignment="1">
      <alignment horizontal="right"/>
    </xf>
    <xf numFmtId="0" fontId="2" fillId="0" borderId="3" xfId="2" applyBorder="1"/>
    <xf numFmtId="164" fontId="2" fillId="0" borderId="3" xfId="2" applyNumberFormat="1" applyBorder="1" applyAlignment="1">
      <alignment horizontal="center"/>
    </xf>
    <xf numFmtId="0" fontId="2" fillId="0" borderId="0" xfId="2" applyAlignment="1">
      <alignment horizontal="right"/>
    </xf>
    <xf numFmtId="0" fontId="5" fillId="0" borderId="0" xfId="2" applyFont="1"/>
    <xf numFmtId="164" fontId="2" fillId="0" borderId="4" xfId="2" applyNumberFormat="1" applyBorder="1" applyAlignment="1">
      <alignment horizontal="center"/>
    </xf>
    <xf numFmtId="164" fontId="2" fillId="0" borderId="0" xfId="2" applyNumberFormat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164" fontId="2" fillId="0" borderId="0" xfId="2" applyNumberForma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0" borderId="3" xfId="2" applyFont="1" applyBorder="1"/>
    <xf numFmtId="164" fontId="2" fillId="0" borderId="6" xfId="2" applyNumberFormat="1" applyBorder="1" applyAlignment="1">
      <alignment horizontal="center"/>
    </xf>
    <xf numFmtId="0" fontId="7" fillId="0" borderId="2" xfId="2" applyFont="1" applyBorder="1"/>
    <xf numFmtId="165" fontId="2" fillId="0" borderId="2" xfId="2" applyNumberFormat="1" applyBorder="1" applyAlignment="1">
      <alignment horizontal="center"/>
    </xf>
    <xf numFmtId="165" fontId="2" fillId="0" borderId="3" xfId="2" applyNumberFormat="1" applyBorder="1" applyAlignment="1">
      <alignment horizontal="center"/>
    </xf>
    <xf numFmtId="165" fontId="2" fillId="0" borderId="0" xfId="2" applyNumberFormat="1" applyAlignment="1">
      <alignment horizontal="center"/>
    </xf>
    <xf numFmtId="164" fontId="2" fillId="0" borderId="5" xfId="2" applyNumberFormat="1" applyBorder="1" applyAlignment="1">
      <alignment horizontal="center"/>
    </xf>
    <xf numFmtId="165" fontId="2" fillId="0" borderId="5" xfId="2" applyNumberFormat="1" applyBorder="1" applyAlignment="1">
      <alignment horizontal="center"/>
    </xf>
    <xf numFmtId="0" fontId="7" fillId="0" borderId="0" xfId="2" applyFont="1"/>
    <xf numFmtId="165" fontId="2" fillId="0" borderId="7" xfId="2" applyNumberFormat="1" applyBorder="1" applyAlignment="1">
      <alignment horizontal="center"/>
    </xf>
    <xf numFmtId="164" fontId="5" fillId="2" borderId="6" xfId="2" applyNumberFormat="1" applyFont="1" applyFill="1" applyBorder="1" applyAlignment="1">
      <alignment horizontal="center"/>
    </xf>
    <xf numFmtId="164" fontId="2" fillId="2" borderId="0" xfId="2" applyNumberFormat="1" applyFill="1" applyAlignment="1">
      <alignment horizontal="center"/>
    </xf>
    <xf numFmtId="165" fontId="5" fillId="2" borderId="6" xfId="2" applyNumberFormat="1" applyFont="1" applyFill="1" applyBorder="1" applyAlignment="1">
      <alignment horizontal="center"/>
    </xf>
    <xf numFmtId="0" fontId="2" fillId="0" borderId="0" xfId="2" quotePrefix="1" applyFont="1"/>
    <xf numFmtId="0" fontId="2" fillId="0" borderId="0" xfId="2" applyFont="1"/>
    <xf numFmtId="165" fontId="2" fillId="2" borderId="0" xfId="2" applyNumberFormat="1" applyFill="1" applyAlignment="1">
      <alignment horizontal="center"/>
    </xf>
    <xf numFmtId="1" fontId="5" fillId="0" borderId="2" xfId="2" applyNumberFormat="1" applyFont="1" applyFill="1" applyBorder="1" applyAlignment="1">
      <alignment horizontal="center"/>
    </xf>
    <xf numFmtId="3" fontId="2" fillId="0" borderId="2" xfId="2" applyNumberFormat="1" applyFill="1" applyBorder="1" applyAlignment="1">
      <alignment horizontal="center"/>
    </xf>
    <xf numFmtId="164" fontId="2" fillId="0" borderId="2" xfId="2" applyNumberFormat="1" applyFill="1" applyBorder="1" applyAlignment="1">
      <alignment horizontal="center"/>
    </xf>
    <xf numFmtId="0" fontId="2" fillId="0" borderId="0" xfId="2" applyFont="1" applyFill="1"/>
    <xf numFmtId="166" fontId="2" fillId="0" borderId="2" xfId="2" applyNumberFormat="1" applyFill="1" applyBorder="1" applyAlignment="1">
      <alignment horizontal="center"/>
    </xf>
    <xf numFmtId="0" fontId="8" fillId="0" borderId="0" xfId="2" applyFont="1"/>
    <xf numFmtId="164" fontId="2" fillId="0" borderId="0" xfId="2" applyNumberFormat="1"/>
    <xf numFmtId="165" fontId="2" fillId="0" borderId="0" xfId="1" applyNumberFormat="1" applyFont="1"/>
    <xf numFmtId="9" fontId="2" fillId="0" borderId="0" xfId="2" applyNumberFormat="1"/>
  </cellXfs>
  <cellStyles count="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Comma 2" xfId="15"/>
    <cellStyle name="Comma 2 2" xfId="16"/>
    <cellStyle name="Comma 3" xfId="17"/>
    <cellStyle name="Comma 3 2" xfId="18"/>
    <cellStyle name="Comma 4" xfId="19"/>
    <cellStyle name="Comma 5" xfId="20"/>
    <cellStyle name="Comma 5 3" xfId="21"/>
    <cellStyle name="Comma 6" xfId="22"/>
    <cellStyle name="Comma 7" xfId="23"/>
    <cellStyle name="Comma 8" xfId="24"/>
    <cellStyle name="Currency 2" xfId="25"/>
    <cellStyle name="Currency 2 2" xfId="26"/>
    <cellStyle name="Currency 3" xfId="27"/>
    <cellStyle name="Currency 3 2" xfId="28"/>
    <cellStyle name="Currency 4" xfId="29"/>
    <cellStyle name="Currency 5" xfId="30"/>
    <cellStyle name="Hyperlink 2" xfId="31"/>
    <cellStyle name="Normal" xfId="0" builtinId="0"/>
    <cellStyle name="Normal 10" xfId="32"/>
    <cellStyle name="Normal 11" xfId="33"/>
    <cellStyle name="Normal 12" xfId="34"/>
    <cellStyle name="Normal 13" xfId="35"/>
    <cellStyle name="Normal 14" xfId="36"/>
    <cellStyle name="Normal 14 2" xfId="37"/>
    <cellStyle name="Normal 15" xfId="38"/>
    <cellStyle name="Normal 16" xfId="39"/>
    <cellStyle name="Normal 2" xfId="2"/>
    <cellStyle name="Normal 2 2" xfId="40"/>
    <cellStyle name="Normal 3" xfId="41"/>
    <cellStyle name="Normal 4" xfId="42"/>
    <cellStyle name="Normal 4 2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te 2" xfId="52"/>
    <cellStyle name="Note 2 2" xfId="53"/>
    <cellStyle name="Percent" xfId="1" builtinId="5"/>
    <cellStyle name="Percent 2" xfId="54"/>
    <cellStyle name="Percent 3" xfId="55"/>
    <cellStyle name="Percent 4" xfId="56"/>
    <cellStyle name="Percent 5" xfId="57"/>
    <cellStyle name="Percent 6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ichard%20Wright%20PCS%20-%20V2FY15%20Financial%20Model%20-%201405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III.b. Detailed Staffing Roster"/>
      <sheetName val="IV. Facilities"/>
      <sheetName val="V. Other Expenses"/>
      <sheetName val="V.a Actuals"/>
      <sheetName val="VI. Depreciation"/>
      <sheetName val="Year 1 Budget"/>
      <sheetName val="Cash Flow Projection"/>
      <sheetName val="Enrollment"/>
      <sheetName val="5 Year Budge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Master"/>
      <sheetName val="Categories"/>
      <sheetName val="Calendar"/>
      <sheetName val="Bridge-Account t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1">
          <cell r="G181">
            <v>1</v>
          </cell>
          <cell r="H181">
            <v>1.03</v>
          </cell>
          <cell r="I181">
            <v>1.0609</v>
          </cell>
          <cell r="J181">
            <v>1.092727</v>
          </cell>
          <cell r="K181">
            <v>1.1255088100000001</v>
          </cell>
          <cell r="L181">
            <v>1.1592740743000001</v>
          </cell>
          <cell r="M181">
            <v>1.1940522965290001</v>
          </cell>
          <cell r="N181">
            <v>1.2298738654248702</v>
          </cell>
          <cell r="O181">
            <v>1.2667700813876164</v>
          </cell>
          <cell r="P181">
            <v>1.3047731838292449</v>
          </cell>
          <cell r="Q181">
            <v>1.3439163793441222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1"/>
  </sheetPr>
  <dimension ref="A1:H109"/>
  <sheetViews>
    <sheetView tabSelected="1" zoomScale="70" zoomScaleNormal="70" workbookViewId="0">
      <selection activeCell="L18" sqref="L18"/>
    </sheetView>
  </sheetViews>
  <sheetFormatPr defaultColWidth="9.140625" defaultRowHeight="12.75" x14ac:dyDescent="0.2"/>
  <cols>
    <col min="1" max="1" width="6.42578125" style="3" customWidth="1"/>
    <col min="2" max="4" width="9.140625" style="3"/>
    <col min="5" max="5" width="10" style="3" customWidth="1"/>
    <col min="6" max="6" width="15.7109375" style="3" customWidth="1"/>
    <col min="7" max="7" width="1.42578125" style="3" customWidth="1"/>
    <col min="8" max="8" width="16.85546875" style="3" customWidth="1"/>
    <col min="9" max="16384" width="9.140625" style="3"/>
  </cols>
  <sheetData>
    <row r="1" spans="1:8" ht="18" x14ac:dyDescent="0.25">
      <c r="A1" s="1" t="s">
        <v>84</v>
      </c>
      <c r="B1" s="2"/>
      <c r="C1" s="2"/>
      <c r="D1" s="2"/>
      <c r="E1" s="2"/>
      <c r="F1" s="2"/>
      <c r="G1" s="2"/>
      <c r="H1" s="2"/>
    </row>
    <row r="2" spans="1:8" ht="15" x14ac:dyDescent="0.25">
      <c r="A2" s="4" t="s">
        <v>85</v>
      </c>
      <c r="B2" s="2"/>
      <c r="C2" s="2"/>
      <c r="D2" s="2"/>
      <c r="E2" s="2"/>
      <c r="F2" s="2"/>
      <c r="G2" s="2"/>
      <c r="H2" s="2"/>
    </row>
    <row r="3" spans="1:8" x14ac:dyDescent="0.2">
      <c r="A3" s="5" t="s">
        <v>83</v>
      </c>
      <c r="B3" s="2"/>
      <c r="C3" s="2"/>
      <c r="D3" s="2"/>
      <c r="E3" s="2"/>
      <c r="F3" s="2"/>
      <c r="G3" s="2"/>
      <c r="H3" s="2"/>
    </row>
    <row r="4" spans="1:8" x14ac:dyDescent="0.2">
      <c r="A4" s="6"/>
      <c r="B4" s="6"/>
      <c r="C4" s="6"/>
      <c r="D4" s="6"/>
      <c r="E4" s="7"/>
      <c r="F4" s="8"/>
      <c r="G4" s="8"/>
    </row>
    <row r="5" spans="1:8" s="14" customFormat="1" ht="25.5" x14ac:dyDescent="0.2">
      <c r="A5" s="9" t="s">
        <v>0</v>
      </c>
      <c r="B5" s="10"/>
      <c r="C5" s="10"/>
      <c r="D5" s="10"/>
      <c r="E5" s="10"/>
      <c r="F5" s="11" t="s">
        <v>82</v>
      </c>
      <c r="G5" s="12"/>
      <c r="H5" s="11" t="s">
        <v>1</v>
      </c>
    </row>
    <row r="6" spans="1:8" x14ac:dyDescent="0.2">
      <c r="A6" s="15"/>
      <c r="B6" s="16" t="s">
        <v>2</v>
      </c>
      <c r="C6" s="16"/>
      <c r="D6" s="16"/>
      <c r="E6" s="16"/>
      <c r="F6" s="17">
        <v>5117599.5975072002</v>
      </c>
      <c r="G6" s="17"/>
      <c r="H6" s="18">
        <f>F6/F$18</f>
        <v>0.6850110420130926</v>
      </c>
    </row>
    <row r="7" spans="1:8" x14ac:dyDescent="0.2">
      <c r="A7" s="15"/>
      <c r="B7" s="16" t="s">
        <v>3</v>
      </c>
      <c r="C7" s="16"/>
      <c r="D7" s="16"/>
      <c r="E7" s="16"/>
      <c r="F7" s="17">
        <v>411357.72844260006</v>
      </c>
      <c r="G7" s="17"/>
      <c r="H7" s="18">
        <f>F7/F$18</f>
        <v>5.5061866570777135E-2</v>
      </c>
    </row>
    <row r="8" spans="1:8" x14ac:dyDescent="0.2">
      <c r="A8" s="19"/>
      <c r="B8" s="20" t="s">
        <v>4</v>
      </c>
      <c r="C8" s="20"/>
      <c r="D8" s="20"/>
      <c r="E8" s="20"/>
      <c r="F8" s="21">
        <v>1134000</v>
      </c>
      <c r="G8" s="21"/>
      <c r="H8" s="18">
        <f t="shared" ref="H8:H16" si="0">F8/F$18</f>
        <v>0.15179040619380033</v>
      </c>
    </row>
    <row r="9" spans="1:8" x14ac:dyDescent="0.2">
      <c r="A9" s="19"/>
      <c r="B9" s="20" t="s">
        <v>5</v>
      </c>
      <c r="C9" s="20"/>
      <c r="D9" s="20"/>
      <c r="E9" s="20"/>
      <c r="F9" s="21">
        <v>339488.24036400003</v>
      </c>
      <c r="G9" s="21"/>
      <c r="H9" s="18">
        <f t="shared" si="0"/>
        <v>4.5441850002530933E-2</v>
      </c>
    </row>
    <row r="10" spans="1:8" x14ac:dyDescent="0.2">
      <c r="A10" s="19"/>
      <c r="B10" s="20" t="s">
        <v>6</v>
      </c>
      <c r="C10" s="20"/>
      <c r="D10" s="20"/>
      <c r="E10" s="20"/>
      <c r="F10" s="21">
        <v>390301.04940797877</v>
      </c>
      <c r="G10" s="21"/>
      <c r="H10" s="18">
        <f t="shared" si="0"/>
        <v>5.2243346408733356E-2</v>
      </c>
    </row>
    <row r="11" spans="1:8" ht="13.5" thickBot="1" x14ac:dyDescent="0.25">
      <c r="A11" s="22"/>
      <c r="C11" s="23" t="s">
        <v>7</v>
      </c>
      <c r="F11" s="24">
        <v>7392746.6157217789</v>
      </c>
      <c r="G11" s="25"/>
      <c r="H11" s="26">
        <f t="shared" si="0"/>
        <v>0.98954851118893428</v>
      </c>
    </row>
    <row r="12" spans="1:8" x14ac:dyDescent="0.2">
      <c r="A12" s="22"/>
      <c r="C12" s="23"/>
      <c r="F12" s="27"/>
      <c r="G12" s="25"/>
      <c r="H12" s="28"/>
    </row>
    <row r="13" spans="1:8" x14ac:dyDescent="0.2">
      <c r="A13" s="15"/>
      <c r="B13" s="16" t="s">
        <v>8</v>
      </c>
      <c r="C13" s="16"/>
      <c r="D13" s="16"/>
      <c r="E13" s="16"/>
      <c r="F13" s="17">
        <v>78000</v>
      </c>
      <c r="G13" s="17"/>
      <c r="H13" s="29">
        <f t="shared" si="0"/>
        <v>1.0440609949838118E-2</v>
      </c>
    </row>
    <row r="14" spans="1:8" x14ac:dyDescent="0.2">
      <c r="A14" s="19"/>
      <c r="B14" s="20" t="s">
        <v>9</v>
      </c>
      <c r="C14" s="20"/>
      <c r="D14" s="20"/>
      <c r="E14" s="20"/>
      <c r="F14" s="21">
        <v>0</v>
      </c>
      <c r="G14" s="21"/>
      <c r="H14" s="29">
        <f t="shared" si="0"/>
        <v>0</v>
      </c>
    </row>
    <row r="15" spans="1:8" x14ac:dyDescent="0.2">
      <c r="A15" s="19"/>
      <c r="B15" s="30" t="s">
        <v>10</v>
      </c>
      <c r="C15" s="20"/>
      <c r="D15" s="20"/>
      <c r="E15" s="20"/>
      <c r="F15" s="21">
        <v>81.274099869147932</v>
      </c>
      <c r="G15" s="21"/>
      <c r="H15" s="29">
        <f t="shared" si="0"/>
        <v>1.0878861227666188E-5</v>
      </c>
    </row>
    <row r="16" spans="1:8" ht="13.5" thickBot="1" x14ac:dyDescent="0.25">
      <c r="C16" s="23" t="s">
        <v>11</v>
      </c>
      <c r="F16" s="24">
        <v>78081.274099869144</v>
      </c>
      <c r="G16" s="25"/>
      <c r="H16" s="26">
        <f t="shared" si="0"/>
        <v>1.0451488811065782E-2</v>
      </c>
    </row>
    <row r="17" spans="1:8" ht="13.5" thickBot="1" x14ac:dyDescent="0.25">
      <c r="C17" s="23"/>
      <c r="F17" s="25"/>
      <c r="G17" s="25"/>
      <c r="H17" s="14"/>
    </row>
    <row r="18" spans="1:8" ht="13.5" thickBot="1" x14ac:dyDescent="0.25">
      <c r="A18" s="23" t="s">
        <v>12</v>
      </c>
      <c r="F18" s="31">
        <v>7470827.8898216477</v>
      </c>
      <c r="G18" s="27"/>
      <c r="H18" s="14"/>
    </row>
    <row r="19" spans="1:8" x14ac:dyDescent="0.2">
      <c r="F19" s="25"/>
      <c r="G19" s="25"/>
    </row>
    <row r="20" spans="1:8" s="14" customFormat="1" ht="25.5" x14ac:dyDescent="0.2">
      <c r="A20" s="9" t="s">
        <v>13</v>
      </c>
      <c r="B20" s="10"/>
      <c r="C20" s="10"/>
      <c r="D20" s="10"/>
      <c r="E20" s="10"/>
      <c r="F20" s="11" t="s">
        <v>82</v>
      </c>
      <c r="G20" s="12"/>
      <c r="H20" s="11" t="s">
        <v>1</v>
      </c>
    </row>
    <row r="21" spans="1:8" x14ac:dyDescent="0.2">
      <c r="A21" s="32" t="s">
        <v>14</v>
      </c>
      <c r="B21" s="16"/>
      <c r="C21" s="16"/>
      <c r="D21" s="16"/>
      <c r="E21" s="16"/>
      <c r="F21" s="17"/>
      <c r="G21" s="17"/>
      <c r="H21" s="16"/>
    </row>
    <row r="22" spans="1:8" x14ac:dyDescent="0.2">
      <c r="A22" s="15"/>
      <c r="B22" s="16" t="s">
        <v>15</v>
      </c>
      <c r="C22" s="16"/>
      <c r="D22" s="16"/>
      <c r="E22" s="16"/>
      <c r="F22" s="17">
        <v>290000</v>
      </c>
      <c r="G22" s="17"/>
      <c r="H22" s="33">
        <f t="shared" ref="H22:H35" si="1">F22/$F$18</f>
        <v>3.8817652377603255E-2</v>
      </c>
    </row>
    <row r="23" spans="1:8" x14ac:dyDescent="0.2">
      <c r="A23" s="19"/>
      <c r="B23" s="20" t="s">
        <v>16</v>
      </c>
      <c r="C23" s="20"/>
      <c r="D23" s="20"/>
      <c r="E23" s="20"/>
      <c r="F23" s="21">
        <v>2034590</v>
      </c>
      <c r="G23" s="21"/>
      <c r="H23" s="34">
        <f t="shared" si="1"/>
        <v>0.27233795638257863</v>
      </c>
    </row>
    <row r="24" spans="1:8" x14ac:dyDescent="0.2">
      <c r="A24" s="19"/>
      <c r="B24" s="20" t="s">
        <v>17</v>
      </c>
      <c r="C24" s="20"/>
      <c r="D24" s="20"/>
      <c r="E24" s="20"/>
      <c r="F24" s="21">
        <v>0</v>
      </c>
      <c r="G24" s="21"/>
      <c r="H24" s="34">
        <f t="shared" si="1"/>
        <v>0</v>
      </c>
    </row>
    <row r="25" spans="1:8" x14ac:dyDescent="0.2">
      <c r="A25" s="19"/>
      <c r="B25" s="20" t="s">
        <v>18</v>
      </c>
      <c r="C25" s="20"/>
      <c r="D25" s="20"/>
      <c r="E25" s="20"/>
      <c r="F25" s="21">
        <v>38500</v>
      </c>
      <c r="G25" s="21"/>
      <c r="H25" s="34">
        <f t="shared" si="1"/>
        <v>5.1533779880611223E-3</v>
      </c>
    </row>
    <row r="26" spans="1:8" x14ac:dyDescent="0.2">
      <c r="A26" s="19"/>
      <c r="B26" s="30" t="s">
        <v>19</v>
      </c>
      <c r="C26" s="20"/>
      <c r="D26" s="20"/>
      <c r="E26" s="20"/>
      <c r="F26" s="21">
        <v>44370</v>
      </c>
      <c r="G26" s="21"/>
      <c r="H26" s="34">
        <f t="shared" si="1"/>
        <v>5.939100813773298E-3</v>
      </c>
    </row>
    <row r="27" spans="1:8" x14ac:dyDescent="0.2">
      <c r="A27" s="19"/>
      <c r="B27" s="30" t="s">
        <v>20</v>
      </c>
      <c r="C27" s="20"/>
      <c r="D27" s="20"/>
      <c r="E27" s="20"/>
      <c r="F27" s="21">
        <v>0</v>
      </c>
      <c r="G27" s="21"/>
      <c r="H27" s="34">
        <f t="shared" si="1"/>
        <v>0</v>
      </c>
    </row>
    <row r="28" spans="1:8" x14ac:dyDescent="0.2">
      <c r="A28" s="19"/>
      <c r="B28" s="20" t="s">
        <v>21</v>
      </c>
      <c r="C28" s="20"/>
      <c r="D28" s="20"/>
      <c r="E28" s="20"/>
      <c r="F28" s="21">
        <v>676460</v>
      </c>
      <c r="G28" s="21"/>
      <c r="H28" s="34">
        <f t="shared" si="1"/>
        <v>9.0546859059839654E-2</v>
      </c>
    </row>
    <row r="29" spans="1:8" x14ac:dyDescent="0.2">
      <c r="A29" s="19"/>
      <c r="B29" s="20" t="s">
        <v>22</v>
      </c>
      <c r="C29" s="20"/>
      <c r="D29" s="20"/>
      <c r="E29" s="20"/>
      <c r="F29" s="21">
        <v>430400</v>
      </c>
      <c r="G29" s="21"/>
      <c r="H29" s="34">
        <f t="shared" si="1"/>
        <v>5.7610750287311864E-2</v>
      </c>
    </row>
    <row r="30" spans="1:8" x14ac:dyDescent="0.2">
      <c r="A30" s="19"/>
      <c r="B30" s="20" t="s">
        <v>23</v>
      </c>
      <c r="C30" s="20"/>
      <c r="D30" s="20"/>
      <c r="E30" s="20"/>
      <c r="F30" s="21">
        <v>146330</v>
      </c>
      <c r="G30" s="21"/>
      <c r="H30" s="34">
        <f t="shared" si="1"/>
        <v>1.9586851973843741E-2</v>
      </c>
    </row>
    <row r="31" spans="1:8" x14ac:dyDescent="0.2">
      <c r="A31" s="19"/>
      <c r="B31" s="20" t="s">
        <v>24</v>
      </c>
      <c r="C31" s="20"/>
      <c r="D31" s="20"/>
      <c r="E31" s="20"/>
      <c r="F31" s="21">
        <v>43800.000000000007</v>
      </c>
      <c r="G31" s="21"/>
      <c r="H31" s="34">
        <f t="shared" si="1"/>
        <v>5.8628040487552517E-3</v>
      </c>
    </row>
    <row r="32" spans="1:8" x14ac:dyDescent="0.2">
      <c r="A32" s="19"/>
      <c r="B32" s="20" t="s">
        <v>25</v>
      </c>
      <c r="C32" s="20"/>
      <c r="D32" s="20"/>
      <c r="E32" s="20"/>
      <c r="F32" s="21">
        <v>34050</v>
      </c>
      <c r="G32" s="21"/>
      <c r="H32" s="34">
        <f t="shared" si="1"/>
        <v>4.5577278050254856E-3</v>
      </c>
    </row>
    <row r="33" spans="1:8" x14ac:dyDescent="0.2">
      <c r="A33" s="19"/>
      <c r="B33" s="20" t="s">
        <v>26</v>
      </c>
      <c r="C33" s="20"/>
      <c r="D33" s="20"/>
      <c r="E33" s="20"/>
      <c r="F33" s="21">
        <v>730285.25</v>
      </c>
      <c r="G33" s="21"/>
      <c r="H33" s="34">
        <f t="shared" si="1"/>
        <v>9.7751582658589964E-2</v>
      </c>
    </row>
    <row r="34" spans="1:8" x14ac:dyDescent="0.2">
      <c r="A34" s="19"/>
      <c r="B34" s="20" t="s">
        <v>27</v>
      </c>
      <c r="C34" s="20"/>
      <c r="D34" s="20"/>
      <c r="E34" s="20"/>
      <c r="F34" s="21">
        <v>168450</v>
      </c>
      <c r="G34" s="21"/>
      <c r="H34" s="34">
        <f t="shared" si="1"/>
        <v>2.2547701872438857E-2</v>
      </c>
    </row>
    <row r="35" spans="1:8" x14ac:dyDescent="0.2">
      <c r="A35" s="19"/>
      <c r="B35" s="20" t="s">
        <v>28</v>
      </c>
      <c r="C35" s="20"/>
      <c r="D35" s="20"/>
      <c r="E35" s="20"/>
      <c r="F35" s="21">
        <v>122500</v>
      </c>
      <c r="G35" s="21"/>
      <c r="H35" s="34">
        <f t="shared" si="1"/>
        <v>1.6397111780194477E-2</v>
      </c>
    </row>
    <row r="36" spans="1:8" x14ac:dyDescent="0.2">
      <c r="F36" s="25"/>
      <c r="G36" s="25"/>
      <c r="H36" s="35"/>
    </row>
    <row r="37" spans="1:8" ht="13.5" thickBot="1" x14ac:dyDescent="0.25">
      <c r="B37" s="23" t="s">
        <v>29</v>
      </c>
      <c r="F37" s="36">
        <v>4759735.25</v>
      </c>
      <c r="G37" s="25"/>
      <c r="H37" s="37">
        <f>F37/$F$18</f>
        <v>0.63710947704801557</v>
      </c>
    </row>
    <row r="38" spans="1:8" x14ac:dyDescent="0.2">
      <c r="B38" s="23"/>
      <c r="F38" s="25"/>
      <c r="G38" s="25"/>
      <c r="H38" s="35"/>
    </row>
    <row r="39" spans="1:8" x14ac:dyDescent="0.2">
      <c r="A39" s="38" t="s">
        <v>30</v>
      </c>
      <c r="F39" s="25"/>
      <c r="G39" s="25"/>
      <c r="H39" s="35"/>
    </row>
    <row r="40" spans="1:8" x14ac:dyDescent="0.2">
      <c r="A40" s="19"/>
      <c r="B40" s="20" t="s">
        <v>31</v>
      </c>
      <c r="C40" s="20"/>
      <c r="D40" s="20"/>
      <c r="E40" s="20"/>
      <c r="F40" s="21">
        <v>50978.000000000015</v>
      </c>
      <c r="G40" s="21"/>
      <c r="H40" s="34">
        <f t="shared" ref="H40:H45" si="2">F40/$F$18</f>
        <v>6.8236078720877906E-3</v>
      </c>
    </row>
    <row r="41" spans="1:8" x14ac:dyDescent="0.2">
      <c r="A41" s="19"/>
      <c r="B41" s="20" t="s">
        <v>32</v>
      </c>
      <c r="C41" s="20"/>
      <c r="D41" s="20"/>
      <c r="E41" s="20"/>
      <c r="F41" s="21">
        <v>76825.5</v>
      </c>
      <c r="G41" s="21"/>
      <c r="H41" s="34">
        <f t="shared" si="2"/>
        <v>1.0283398457708825E-2</v>
      </c>
    </row>
    <row r="42" spans="1:8" x14ac:dyDescent="0.2">
      <c r="A42" s="19"/>
      <c r="B42" s="20" t="s">
        <v>33</v>
      </c>
      <c r="C42" s="20"/>
      <c r="D42" s="20"/>
      <c r="E42" s="20"/>
      <c r="F42" s="21">
        <v>28350</v>
      </c>
      <c r="G42" s="21"/>
      <c r="H42" s="34">
        <f t="shared" si="2"/>
        <v>3.7947601548450078E-3</v>
      </c>
    </row>
    <row r="43" spans="1:8" x14ac:dyDescent="0.2">
      <c r="A43" s="19"/>
      <c r="B43" s="20" t="s">
        <v>34</v>
      </c>
      <c r="C43" s="20"/>
      <c r="D43" s="20"/>
      <c r="E43" s="20"/>
      <c r="F43" s="21">
        <v>56886.2</v>
      </c>
      <c r="G43" s="21"/>
      <c r="H43" s="34">
        <f t="shared" si="2"/>
        <v>7.614443919595911E-3</v>
      </c>
    </row>
    <row r="44" spans="1:8" x14ac:dyDescent="0.2">
      <c r="A44" s="19"/>
      <c r="B44" s="20" t="s">
        <v>35</v>
      </c>
      <c r="C44" s="20"/>
      <c r="D44" s="20"/>
      <c r="E44" s="20"/>
      <c r="F44" s="21">
        <v>172180</v>
      </c>
      <c r="G44" s="21"/>
      <c r="H44" s="34">
        <f t="shared" si="2"/>
        <v>2.3046977194399066E-2</v>
      </c>
    </row>
    <row r="45" spans="1:8" x14ac:dyDescent="0.2">
      <c r="A45" s="19"/>
      <c r="B45" s="20" t="s">
        <v>36</v>
      </c>
      <c r="C45" s="20"/>
      <c r="D45" s="20"/>
      <c r="E45" s="20"/>
      <c r="F45" s="21">
        <v>182030</v>
      </c>
      <c r="G45" s="21"/>
      <c r="H45" s="34">
        <f t="shared" si="2"/>
        <v>2.4365438835500415E-2</v>
      </c>
    </row>
    <row r="46" spans="1:8" x14ac:dyDescent="0.2">
      <c r="F46" s="25"/>
      <c r="G46" s="25"/>
      <c r="H46" s="35"/>
    </row>
    <row r="47" spans="1:8" ht="13.5" thickBot="1" x14ac:dyDescent="0.25">
      <c r="B47" s="23" t="s">
        <v>37</v>
      </c>
      <c r="F47" s="36">
        <v>567249.69999999995</v>
      </c>
      <c r="G47" s="25"/>
      <c r="H47" s="37">
        <f>F47/$F$18</f>
        <v>7.5928626434137003E-2</v>
      </c>
    </row>
    <row r="48" spans="1:8" x14ac:dyDescent="0.2">
      <c r="B48" s="23"/>
      <c r="F48" s="25"/>
      <c r="G48" s="25"/>
      <c r="H48" s="35"/>
    </row>
    <row r="49" spans="1:8" x14ac:dyDescent="0.2">
      <c r="A49" s="38" t="s">
        <v>38</v>
      </c>
      <c r="F49" s="25"/>
      <c r="G49" s="25"/>
      <c r="H49" s="35"/>
    </row>
    <row r="50" spans="1:8" x14ac:dyDescent="0.2">
      <c r="A50" s="19"/>
      <c r="B50" s="20" t="s">
        <v>39</v>
      </c>
      <c r="C50" s="20"/>
      <c r="D50" s="20"/>
      <c r="E50" s="20"/>
      <c r="F50" s="21">
        <v>1126426.8377024233</v>
      </c>
      <c r="G50" s="21"/>
      <c r="H50" s="34">
        <f>F50/$F$18</f>
        <v>0.15077670832667445</v>
      </c>
    </row>
    <row r="51" spans="1:8" x14ac:dyDescent="0.2">
      <c r="A51" s="19"/>
      <c r="B51" s="20" t="s">
        <v>40</v>
      </c>
      <c r="C51" s="20"/>
      <c r="D51" s="20"/>
      <c r="E51" s="20"/>
      <c r="F51" s="21">
        <v>0</v>
      </c>
      <c r="G51" s="21"/>
      <c r="H51" s="34">
        <f>F51/$F$18</f>
        <v>0</v>
      </c>
    </row>
    <row r="52" spans="1:8" x14ac:dyDescent="0.2">
      <c r="A52" s="19"/>
      <c r="B52" s="20" t="s">
        <v>41</v>
      </c>
      <c r="C52" s="20"/>
      <c r="D52" s="20"/>
      <c r="E52" s="20"/>
      <c r="F52" s="21">
        <v>0</v>
      </c>
      <c r="G52" s="21"/>
      <c r="H52" s="34">
        <f>F52/$F$18</f>
        <v>0</v>
      </c>
    </row>
    <row r="53" spans="1:8" x14ac:dyDescent="0.2">
      <c r="A53" s="19"/>
      <c r="B53" s="20" t="s">
        <v>42</v>
      </c>
      <c r="C53" s="20"/>
      <c r="D53" s="20"/>
      <c r="E53" s="20"/>
      <c r="F53" s="21">
        <v>6000</v>
      </c>
      <c r="G53" s="21"/>
      <c r="H53" s="34">
        <f>F53/$F$18</f>
        <v>8.0312384229523984E-4</v>
      </c>
    </row>
    <row r="54" spans="1:8" x14ac:dyDescent="0.2">
      <c r="A54" s="19"/>
      <c r="B54" s="20" t="s">
        <v>43</v>
      </c>
      <c r="C54" s="20"/>
      <c r="D54" s="20"/>
      <c r="E54" s="20"/>
      <c r="F54" s="21">
        <v>55000</v>
      </c>
      <c r="G54" s="21"/>
      <c r="H54" s="34">
        <f>F54/$F$18</f>
        <v>7.361968554373031E-3</v>
      </c>
    </row>
    <row r="55" spans="1:8" x14ac:dyDescent="0.2">
      <c r="F55" s="25"/>
      <c r="G55" s="25"/>
      <c r="H55" s="35"/>
    </row>
    <row r="56" spans="1:8" ht="13.5" thickBot="1" x14ac:dyDescent="0.25">
      <c r="B56" s="23" t="s">
        <v>44</v>
      </c>
      <c r="F56" s="36">
        <v>1187426.8377024233</v>
      </c>
      <c r="G56" s="25"/>
      <c r="H56" s="37">
        <f>F56/$F$18</f>
        <v>0.15894180072334271</v>
      </c>
    </row>
    <row r="57" spans="1:8" x14ac:dyDescent="0.2">
      <c r="F57" s="25"/>
      <c r="G57" s="25"/>
      <c r="H57" s="35"/>
    </row>
    <row r="58" spans="1:8" x14ac:dyDescent="0.2">
      <c r="A58" s="38" t="s">
        <v>45</v>
      </c>
      <c r="F58" s="25"/>
      <c r="G58" s="25"/>
      <c r="H58" s="35"/>
    </row>
    <row r="59" spans="1:8" x14ac:dyDescent="0.2">
      <c r="A59" s="19"/>
      <c r="B59" s="20" t="s">
        <v>46</v>
      </c>
      <c r="C59" s="20"/>
      <c r="D59" s="20"/>
      <c r="E59" s="20"/>
      <c r="F59" s="21">
        <v>51030</v>
      </c>
      <c r="G59" s="21"/>
      <c r="H59" s="34">
        <f t="shared" ref="H59:H65" si="3">F59/$F$18</f>
        <v>6.8305682787210146E-3</v>
      </c>
    </row>
    <row r="60" spans="1:8" x14ac:dyDescent="0.2">
      <c r="A60" s="19"/>
      <c r="B60" s="20" t="s">
        <v>47</v>
      </c>
      <c r="C60" s="20"/>
      <c r="D60" s="20"/>
      <c r="E60" s="20"/>
      <c r="F60" s="21">
        <v>90833.600000000006</v>
      </c>
      <c r="G60" s="21"/>
      <c r="H60" s="34">
        <f t="shared" si="3"/>
        <v>1.2158438306918149E-2</v>
      </c>
    </row>
    <row r="61" spans="1:8" x14ac:dyDescent="0.2">
      <c r="A61" s="19"/>
      <c r="B61" s="20" t="s">
        <v>48</v>
      </c>
      <c r="C61" s="20"/>
      <c r="D61" s="20"/>
      <c r="E61" s="20"/>
      <c r="F61" s="21">
        <v>39938.28</v>
      </c>
      <c r="G61" s="21"/>
      <c r="H61" s="34">
        <f t="shared" si="3"/>
        <v>5.3458974813771877E-3</v>
      </c>
    </row>
    <row r="62" spans="1:8" x14ac:dyDescent="0.2">
      <c r="A62" s="19"/>
      <c r="B62" s="20" t="s">
        <v>49</v>
      </c>
      <c r="C62" s="20"/>
      <c r="D62" s="20"/>
      <c r="E62" s="20"/>
      <c r="F62" s="21">
        <v>118000</v>
      </c>
      <c r="G62" s="21"/>
      <c r="H62" s="34">
        <f t="shared" si="3"/>
        <v>1.579476889847305E-2</v>
      </c>
    </row>
    <row r="63" spans="1:8" x14ac:dyDescent="0.2">
      <c r="A63" s="19"/>
      <c r="B63" s="20" t="s">
        <v>50</v>
      </c>
      <c r="C63" s="20"/>
      <c r="D63" s="20"/>
      <c r="E63" s="20"/>
      <c r="F63" s="21">
        <v>756</v>
      </c>
      <c r="G63" s="21"/>
      <c r="H63" s="34">
        <f t="shared" si="3"/>
        <v>1.0119360412920022E-4</v>
      </c>
    </row>
    <row r="64" spans="1:8" x14ac:dyDescent="0.2">
      <c r="A64" s="19"/>
      <c r="B64" s="20" t="s">
        <v>51</v>
      </c>
      <c r="C64" s="20"/>
      <c r="D64" s="20"/>
      <c r="E64" s="20"/>
      <c r="F64" s="21">
        <v>7560</v>
      </c>
      <c r="G64" s="21"/>
      <c r="H64" s="34">
        <f t="shared" si="3"/>
        <v>1.0119360412920021E-3</v>
      </c>
    </row>
    <row r="65" spans="1:8" x14ac:dyDescent="0.2">
      <c r="A65" s="19"/>
      <c r="B65" s="20" t="s">
        <v>52</v>
      </c>
      <c r="C65" s="20"/>
      <c r="D65" s="20"/>
      <c r="E65" s="20"/>
      <c r="F65" s="21">
        <v>30240</v>
      </c>
      <c r="G65" s="21"/>
      <c r="H65" s="34">
        <f t="shared" si="3"/>
        <v>4.0477441651680084E-3</v>
      </c>
    </row>
    <row r="66" spans="1:8" x14ac:dyDescent="0.2">
      <c r="F66" s="25"/>
      <c r="G66" s="25"/>
      <c r="H66" s="35"/>
    </row>
    <row r="67" spans="1:8" ht="13.5" thickBot="1" x14ac:dyDescent="0.25">
      <c r="B67" s="23" t="s">
        <v>53</v>
      </c>
      <c r="F67" s="36">
        <v>338357.88</v>
      </c>
      <c r="G67" s="25"/>
      <c r="H67" s="37">
        <f>F67/$F$18</f>
        <v>4.5290546776078612E-2</v>
      </c>
    </row>
    <row r="68" spans="1:8" x14ac:dyDescent="0.2">
      <c r="F68" s="25"/>
      <c r="G68" s="25"/>
      <c r="H68" s="35"/>
    </row>
    <row r="69" spans="1:8" x14ac:dyDescent="0.2">
      <c r="A69" s="38" t="s">
        <v>54</v>
      </c>
      <c r="F69" s="25"/>
      <c r="G69" s="25"/>
      <c r="H69" s="35"/>
    </row>
    <row r="70" spans="1:8" x14ac:dyDescent="0.2">
      <c r="A70" s="19"/>
      <c r="B70" s="20" t="s">
        <v>55</v>
      </c>
      <c r="C70" s="20"/>
      <c r="D70" s="20"/>
      <c r="E70" s="20"/>
      <c r="F70" s="21">
        <v>39490</v>
      </c>
      <c r="G70" s="21"/>
      <c r="H70" s="34">
        <f t="shared" ref="H70:H75" si="4">F70/$F$18</f>
        <v>5.2858934220398369E-3</v>
      </c>
    </row>
    <row r="71" spans="1:8" x14ac:dyDescent="0.2">
      <c r="A71" s="19"/>
      <c r="B71" s="20" t="s">
        <v>56</v>
      </c>
      <c r="C71" s="20"/>
      <c r="D71" s="20"/>
      <c r="E71" s="20"/>
      <c r="F71" s="21">
        <v>27450</v>
      </c>
      <c r="G71" s="21"/>
      <c r="H71" s="34">
        <f t="shared" si="4"/>
        <v>3.6742915785007218E-3</v>
      </c>
    </row>
    <row r="72" spans="1:8" x14ac:dyDescent="0.2">
      <c r="A72" s="19"/>
      <c r="B72" s="20" t="s">
        <v>57</v>
      </c>
      <c r="C72" s="20"/>
      <c r="D72" s="20"/>
      <c r="E72" s="20"/>
      <c r="F72" s="21">
        <v>286611.27060663002</v>
      </c>
      <c r="G72" s="21"/>
      <c r="H72" s="34">
        <f t="shared" si="4"/>
        <v>3.8364057482452904E-2</v>
      </c>
    </row>
    <row r="73" spans="1:8" x14ac:dyDescent="0.2">
      <c r="A73" s="19"/>
      <c r="B73" s="20" t="s">
        <v>58</v>
      </c>
      <c r="C73" s="20"/>
      <c r="D73" s="20"/>
      <c r="E73" s="20"/>
      <c r="F73" s="21">
        <v>73730.466157217801</v>
      </c>
      <c r="G73" s="21"/>
      <c r="H73" s="34">
        <f t="shared" si="4"/>
        <v>9.8691158790673167E-3</v>
      </c>
    </row>
    <row r="74" spans="1:8" x14ac:dyDescent="0.2">
      <c r="A74" s="19"/>
      <c r="B74" s="20" t="s">
        <v>59</v>
      </c>
      <c r="C74" s="20"/>
      <c r="D74" s="20"/>
      <c r="E74" s="20"/>
      <c r="F74" s="21">
        <v>0</v>
      </c>
      <c r="G74" s="21"/>
      <c r="H74" s="34">
        <f t="shared" si="4"/>
        <v>0</v>
      </c>
    </row>
    <row r="75" spans="1:8" x14ac:dyDescent="0.2">
      <c r="A75" s="19"/>
      <c r="B75" s="20" t="s">
        <v>60</v>
      </c>
      <c r="C75" s="20"/>
      <c r="D75" s="20"/>
      <c r="E75" s="20"/>
      <c r="F75" s="21">
        <v>33045</v>
      </c>
      <c r="G75" s="21"/>
      <c r="H75" s="34">
        <f t="shared" si="4"/>
        <v>4.4232045614410334E-3</v>
      </c>
    </row>
    <row r="76" spans="1:8" x14ac:dyDescent="0.2">
      <c r="F76" s="25"/>
      <c r="G76" s="25"/>
      <c r="H76" s="35"/>
    </row>
    <row r="77" spans="1:8" ht="13.5" thickBot="1" x14ac:dyDescent="0.25">
      <c r="B77" s="23" t="s">
        <v>61</v>
      </c>
      <c r="F77" s="36">
        <v>460326.73676384782</v>
      </c>
      <c r="G77" s="25"/>
      <c r="H77" s="37">
        <f>F77/$F$18</f>
        <v>6.1616562923501809E-2</v>
      </c>
    </row>
    <row r="78" spans="1:8" ht="13.5" thickBot="1" x14ac:dyDescent="0.25">
      <c r="F78" s="25"/>
      <c r="G78" s="25"/>
      <c r="H78" s="35"/>
    </row>
    <row r="79" spans="1:8" ht="13.5" thickBot="1" x14ac:dyDescent="0.25">
      <c r="A79" s="23" t="s">
        <v>62</v>
      </c>
      <c r="F79" s="31">
        <v>7313096.4044662714</v>
      </c>
      <c r="G79" s="25"/>
      <c r="H79" s="39">
        <f>F79/$F$18</f>
        <v>0.97888701390507582</v>
      </c>
    </row>
    <row r="80" spans="1:8" ht="13.5" thickBot="1" x14ac:dyDescent="0.25">
      <c r="F80" s="25"/>
      <c r="G80" s="25"/>
      <c r="H80" s="35"/>
    </row>
    <row r="81" spans="1:8" ht="13.5" thickBot="1" x14ac:dyDescent="0.25">
      <c r="A81" s="9" t="s">
        <v>63</v>
      </c>
      <c r="B81" s="10"/>
      <c r="C81" s="10"/>
      <c r="D81" s="10"/>
      <c r="E81" s="10"/>
      <c r="F81" s="40">
        <v>157731.48535537627</v>
      </c>
      <c r="G81" s="41"/>
      <c r="H81" s="42">
        <f>F81/$F$18</f>
        <v>2.111298609492419E-2</v>
      </c>
    </row>
    <row r="82" spans="1:8" x14ac:dyDescent="0.2">
      <c r="A82" s="23"/>
      <c r="F82" s="25"/>
      <c r="G82" s="25"/>
      <c r="H82" s="35"/>
    </row>
    <row r="83" spans="1:8" x14ac:dyDescent="0.2">
      <c r="A83" s="19"/>
      <c r="B83" s="20" t="s">
        <v>64</v>
      </c>
      <c r="C83" s="20"/>
      <c r="D83" s="20"/>
      <c r="E83" s="20"/>
      <c r="F83" s="21">
        <v>210062.90476190479</v>
      </c>
      <c r="G83" s="21"/>
      <c r="H83" s="34">
        <f>F83/$F$18</f>
        <v>2.8117754532679999E-2</v>
      </c>
    </row>
    <row r="84" spans="1:8" x14ac:dyDescent="0.2">
      <c r="A84" s="19"/>
      <c r="B84" s="20" t="s">
        <v>65</v>
      </c>
      <c r="C84" s="20"/>
      <c r="D84" s="20"/>
      <c r="E84" s="20"/>
      <c r="F84" s="21">
        <v>0</v>
      </c>
      <c r="G84" s="21"/>
      <c r="H84" s="34">
        <f>F84/$F$18</f>
        <v>0</v>
      </c>
    </row>
    <row r="85" spans="1:8" ht="13.5" thickBot="1" x14ac:dyDescent="0.25">
      <c r="A85" s="43"/>
      <c r="F85" s="25"/>
      <c r="G85" s="25"/>
      <c r="H85" s="35"/>
    </row>
    <row r="86" spans="1:8" ht="13.5" thickBot="1" x14ac:dyDescent="0.25">
      <c r="A86" s="9" t="s">
        <v>66</v>
      </c>
      <c r="B86" s="10"/>
      <c r="C86" s="10"/>
      <c r="D86" s="10"/>
      <c r="E86" s="10"/>
      <c r="F86" s="40">
        <v>-52331.419406528526</v>
      </c>
      <c r="G86" s="41"/>
      <c r="H86" s="42">
        <f>F86/$F$18</f>
        <v>-7.0047684377558114E-3</v>
      </c>
    </row>
    <row r="87" spans="1:8" x14ac:dyDescent="0.2">
      <c r="A87" s="23"/>
      <c r="F87" s="25"/>
      <c r="G87" s="25"/>
      <c r="H87" s="35"/>
    </row>
    <row r="88" spans="1:8" x14ac:dyDescent="0.2">
      <c r="A88" s="44"/>
      <c r="F88" s="25"/>
      <c r="G88" s="25"/>
      <c r="H88" s="35"/>
    </row>
    <row r="89" spans="1:8" x14ac:dyDescent="0.2">
      <c r="A89" s="9" t="s">
        <v>67</v>
      </c>
      <c r="B89" s="10"/>
      <c r="C89" s="10"/>
      <c r="D89" s="10"/>
      <c r="E89" s="10"/>
      <c r="F89" s="41"/>
      <c r="G89" s="41"/>
      <c r="H89" s="45"/>
    </row>
    <row r="90" spans="1:8" x14ac:dyDescent="0.2">
      <c r="A90" s="19"/>
      <c r="B90" s="20" t="s">
        <v>68</v>
      </c>
      <c r="C90" s="20"/>
      <c r="D90" s="20"/>
      <c r="E90" s="20"/>
      <c r="F90" s="21">
        <v>100450</v>
      </c>
      <c r="G90" s="21"/>
      <c r="H90" s="34">
        <f>F90/$F$18</f>
        <v>1.3445631659759472E-2</v>
      </c>
    </row>
    <row r="91" spans="1:8" x14ac:dyDescent="0.2">
      <c r="A91" s="19"/>
      <c r="B91" s="20" t="s">
        <v>69</v>
      </c>
      <c r="C91" s="20"/>
      <c r="D91" s="20"/>
      <c r="E91" s="20"/>
      <c r="F91" s="21">
        <v>50000</v>
      </c>
      <c r="G91" s="21"/>
      <c r="H91" s="34">
        <f>F91/$F$18</f>
        <v>6.6926986857936653E-3</v>
      </c>
    </row>
    <row r="92" spans="1:8" x14ac:dyDescent="0.2">
      <c r="A92" s="19"/>
      <c r="B92" s="20" t="s">
        <v>70</v>
      </c>
      <c r="C92" s="20"/>
      <c r="D92" s="20"/>
      <c r="E92" s="20"/>
      <c r="F92" s="21">
        <v>9000</v>
      </c>
      <c r="G92" s="21"/>
      <c r="H92" s="34">
        <f>F92/$F$18</f>
        <v>1.2046857634428598E-3</v>
      </c>
    </row>
    <row r="93" spans="1:8" x14ac:dyDescent="0.2">
      <c r="A93" s="19"/>
      <c r="B93" s="20" t="s">
        <v>71</v>
      </c>
      <c r="C93" s="20"/>
      <c r="D93" s="20"/>
      <c r="E93" s="20"/>
      <c r="F93" s="21">
        <v>50000</v>
      </c>
      <c r="G93" s="21"/>
      <c r="H93" s="34">
        <f>F93/$F$18</f>
        <v>6.6926986857936653E-3</v>
      </c>
    </row>
    <row r="94" spans="1:8" ht="13.5" thickBot="1" x14ac:dyDescent="0.25">
      <c r="F94" s="25"/>
      <c r="G94" s="25"/>
      <c r="H94" s="35"/>
    </row>
    <row r="95" spans="1:8" ht="13.5" thickBot="1" x14ac:dyDescent="0.25">
      <c r="A95" s="23" t="s">
        <v>72</v>
      </c>
      <c r="F95" s="31">
        <v>209450</v>
      </c>
      <c r="G95" s="25"/>
      <c r="H95" s="35">
        <f>F95/$F$18</f>
        <v>2.8035714794789661E-2</v>
      </c>
    </row>
    <row r="97" spans="1:8" s="14" customFormat="1" x14ac:dyDescent="0.2">
      <c r="A97" s="9" t="s">
        <v>73</v>
      </c>
      <c r="B97" s="10"/>
      <c r="C97" s="10"/>
      <c r="D97" s="10"/>
      <c r="E97" s="10"/>
      <c r="F97" s="10"/>
      <c r="G97" s="10"/>
      <c r="H97" s="10"/>
    </row>
    <row r="98" spans="1:8" s="14" customFormat="1" x14ac:dyDescent="0.2">
      <c r="A98" s="13"/>
      <c r="B98" s="13" t="s">
        <v>74</v>
      </c>
      <c r="F98" s="46">
        <v>378</v>
      </c>
    </row>
    <row r="99" spans="1:8" s="14" customFormat="1" x14ac:dyDescent="0.2">
      <c r="A99" s="13"/>
      <c r="B99" s="14" t="s">
        <v>75</v>
      </c>
      <c r="F99" s="47">
        <v>41147</v>
      </c>
    </row>
    <row r="100" spans="1:8" s="14" customFormat="1" x14ac:dyDescent="0.2">
      <c r="A100" s="13"/>
      <c r="B100" s="14" t="s">
        <v>76</v>
      </c>
      <c r="F100" s="48">
        <v>29065.571428571428</v>
      </c>
    </row>
    <row r="101" spans="1:8" s="14" customFormat="1" x14ac:dyDescent="0.2">
      <c r="A101" s="13"/>
      <c r="B101" s="49" t="s">
        <v>77</v>
      </c>
      <c r="F101" s="50">
        <v>16.434782608695652</v>
      </c>
    </row>
    <row r="103" spans="1:8" ht="14.25" x14ac:dyDescent="0.2">
      <c r="A103" s="51"/>
    </row>
    <row r="104" spans="1:8" ht="15" x14ac:dyDescent="0.25">
      <c r="A104" s="23" t="s">
        <v>78</v>
      </c>
      <c r="B104"/>
      <c r="C104"/>
      <c r="D104"/>
      <c r="F104" s="52">
        <v>-51718.514644623734</v>
      </c>
      <c r="H104" s="53">
        <f>F104/F18</f>
        <v>-6.9227286998654733E-3</v>
      </c>
    </row>
    <row r="105" spans="1:8" ht="15" x14ac:dyDescent="0.25">
      <c r="A105" s="44"/>
      <c r="B105"/>
      <c r="C105"/>
      <c r="D105"/>
    </row>
    <row r="106" spans="1:8" ht="15" x14ac:dyDescent="0.25">
      <c r="A106" s="23" t="s">
        <v>79</v>
      </c>
      <c r="B106"/>
      <c r="C106"/>
      <c r="D106"/>
      <c r="F106" s="52">
        <v>373541.39449108241</v>
      </c>
      <c r="H106" s="54">
        <v>0.05</v>
      </c>
    </row>
    <row r="107" spans="1:8" ht="15" x14ac:dyDescent="0.25">
      <c r="A107" s="44"/>
      <c r="B107"/>
      <c r="C107"/>
      <c r="D107"/>
    </row>
    <row r="108" spans="1:8" ht="15" x14ac:dyDescent="0.25">
      <c r="A108" s="23" t="s">
        <v>80</v>
      </c>
      <c r="B108"/>
      <c r="C108"/>
      <c r="D108"/>
      <c r="F108" s="52">
        <v>425259.90913570614</v>
      </c>
    </row>
    <row r="109" spans="1:8" ht="15" x14ac:dyDescent="0.25">
      <c r="A109" s="3" t="s">
        <v>81</v>
      </c>
      <c r="B109"/>
      <c r="C109"/>
      <c r="D109"/>
    </row>
  </sheetData>
  <mergeCells count="1">
    <mergeCell ref="F4:G4"/>
  </mergeCells>
  <pageMargins left="0.5" right="0.5" top="1" bottom="1" header="0.5" footer="0.5"/>
  <pageSetup scale="63" fitToHeight="2" orientation="portrait" r:id="rId1"/>
  <headerFooter alignWithMargins="0"/>
  <rowBreaks count="1" manualBreakCount="1">
    <brk id="48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Year 1 Budget</vt:lpstr>
      <vt:lpstr>'Year 1 Budget'!Print_Area</vt:lpstr>
      <vt:lpstr>'Year 1 Budget'!Print_Titles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</dc:creator>
  <cp:lastModifiedBy>Phan</cp:lastModifiedBy>
  <dcterms:created xsi:type="dcterms:W3CDTF">2014-05-28T15:38:12Z</dcterms:created>
  <dcterms:modified xsi:type="dcterms:W3CDTF">2014-05-28T15:40:56Z</dcterms:modified>
</cp:coreProperties>
</file>